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llen\"/>
    </mc:Choice>
  </mc:AlternateContent>
  <xr:revisionPtr revIDLastSave="0" documentId="8_{10D3A7D8-D32C-4C2B-9DAF-551D5B2CDAC5}" xr6:coauthVersionLast="46" xr6:coauthVersionMax="46" xr10:uidLastSave="{00000000-0000-0000-0000-000000000000}"/>
  <bookViews>
    <workbookView xWindow="-14510" yWindow="10690" windowWidth="19420" windowHeight="10420" xr2:uid="{B770ABA8-E67C-4F37-9D6E-66CCD1DDCF63}"/>
  </bookViews>
  <sheets>
    <sheet name="Print" sheetId="1" r:id="rId1"/>
  </sheets>
  <definedNames>
    <definedName name="_xlnm.Print_Area" localSheetId="0">Print!$A$1:$S$63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D30" i="1"/>
  <c r="D15" i="1"/>
  <c r="S57" i="1"/>
  <c r="Q57" i="1"/>
  <c r="S37" i="1"/>
  <c r="Q37" i="1"/>
  <c r="G30" i="1"/>
  <c r="J30" i="1"/>
  <c r="M30" i="1"/>
  <c r="M52" i="1" s="1"/>
  <c r="M56" i="1" s="1"/>
  <c r="L30" i="1"/>
  <c r="K30" i="1"/>
  <c r="I30" i="1"/>
  <c r="H30" i="1"/>
  <c r="H52" i="1" s="1"/>
  <c r="H56" i="1" s="1"/>
  <c r="F30" i="1"/>
  <c r="E30" i="1"/>
  <c r="E52" i="1" s="1"/>
  <c r="E56" i="1" s="1"/>
  <c r="I52" i="1"/>
  <c r="I56" i="1" s="1"/>
  <c r="G52" i="1"/>
  <c r="G56" i="1" s="1"/>
  <c r="F52" i="1"/>
  <c r="F56" i="1" s="1"/>
  <c r="S30" i="1"/>
  <c r="Q30" i="1"/>
  <c r="K52" i="1" l="1"/>
  <c r="K56" i="1" s="1"/>
  <c r="J52" i="1"/>
  <c r="J56" i="1" s="1"/>
  <c r="D52" i="1"/>
  <c r="D56" i="1" s="1"/>
  <c r="L52" i="1"/>
  <c r="L56" i="1" s="1"/>
</calcChain>
</file>

<file path=xl/sharedStrings.xml><?xml version="1.0" encoding="utf-8"?>
<sst xmlns="http://schemas.openxmlformats.org/spreadsheetml/2006/main" count="78" uniqueCount="63">
  <si>
    <t>CAMBER LAWN TENNIS CLUB ACCOUNTS FOR THE YEAR ENDED 31 DECEMBER 2020</t>
  </si>
  <si>
    <t>PROFIT AND LOSS</t>
  </si>
  <si>
    <t>BALANCE SHEET</t>
  </si>
  <si>
    <t>£</t>
  </si>
  <si>
    <t>ASSETS</t>
  </si>
  <si>
    <t>Bar takings</t>
  </si>
  <si>
    <t>Stock</t>
  </si>
  <si>
    <t>Bar costs</t>
  </si>
  <si>
    <t>Cash</t>
  </si>
  <si>
    <t>Change in bar stock</t>
  </si>
  <si>
    <t>Current account</t>
  </si>
  <si>
    <t>increase/(decrease)</t>
  </si>
  <si>
    <t>Deposit account</t>
  </si>
  <si>
    <t>Scottish Widows</t>
  </si>
  <si>
    <t>Bar profit</t>
  </si>
  <si>
    <t>In till</t>
  </si>
  <si>
    <t>OTHER INCOME</t>
  </si>
  <si>
    <t>Reserves, accruals &amp; prepayments</t>
  </si>
  <si>
    <t>Subscriptions</t>
  </si>
  <si>
    <t>Floodlights (previously inc. balls)</t>
  </si>
  <si>
    <t>Balls</t>
  </si>
  <si>
    <t>Accruals</t>
  </si>
  <si>
    <t>Match fees / tournament entries</t>
  </si>
  <si>
    <t>Other</t>
  </si>
  <si>
    <t>Bank interest</t>
  </si>
  <si>
    <t>Subs in advance</t>
  </si>
  <si>
    <t>Clubhouse hire</t>
  </si>
  <si>
    <t>Visitor fees</t>
  </si>
  <si>
    <t>Physical Assets</t>
  </si>
  <si>
    <t>Social events</t>
  </si>
  <si>
    <t>Courts and clubhouse</t>
  </si>
  <si>
    <t>Coaches' court fees</t>
  </si>
  <si>
    <t>Depreciation</t>
  </si>
  <si>
    <t>Grant</t>
  </si>
  <si>
    <t>OTHER COSTS</t>
  </si>
  <si>
    <t>LIABILITIES, CAPITAL &amp; SURPLUS</t>
  </si>
  <si>
    <t>Bins/recycling</t>
  </si>
  <si>
    <t>Capital</t>
  </si>
  <si>
    <t>LTA &amp; team registrations</t>
  </si>
  <si>
    <t>Surplus on year</t>
  </si>
  <si>
    <t>Wimbledon tickets</t>
  </si>
  <si>
    <t>Rent</t>
  </si>
  <si>
    <t>Rates</t>
  </si>
  <si>
    <t>Maintenance</t>
  </si>
  <si>
    <t>Cleaning</t>
  </si>
  <si>
    <t>Utilities</t>
  </si>
  <si>
    <t>Telephone</t>
  </si>
  <si>
    <t>Insurance</t>
  </si>
  <si>
    <t>Cashflow</t>
  </si>
  <si>
    <t>TV</t>
  </si>
  <si>
    <t>Decrease in cash</t>
  </si>
  <si>
    <t>Trophies</t>
  </si>
  <si>
    <t>Coaching</t>
  </si>
  <si>
    <t>Wheelchair programme</t>
  </si>
  <si>
    <t>profit before depreciation</t>
  </si>
  <si>
    <t>Plus increase in stock</t>
  </si>
  <si>
    <t>increase in debtors</t>
  </si>
  <si>
    <t xml:space="preserve">Increase in Accruals </t>
  </si>
  <si>
    <t>Purchase of fixed assets</t>
  </si>
  <si>
    <t>Change in Subs in advance</t>
  </si>
  <si>
    <t>Net Assets</t>
  </si>
  <si>
    <t>(Loss) profit before  depreciation</t>
  </si>
  <si>
    <t xml:space="preserve">(Loss) profit after depreciation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</si>
</sst>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£&quot;#,##0;[Red]\-&quot;£&quot;#,##0"/>
    <numFmt numFmtId="164" formatCode="#,##0;\(#,##0\)"/>
    <numFmt numFmtId="165" formatCode="_(* #,##0.00_);_(* \(#,##0.00\);_(* &quot;-&quot;??_);_(@_)"/>
    <numFmt numFmtId="166" formatCode="_(* #,##0_);_(* \(#,##0\);_(* &quot;-&quot;??_);_(@_)"/>
    <numFmt numFmtId="167" formatCode="&quot;£&quot;#,##0"/>
  </numFmts>
  <fonts count="10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" fontId="3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164" fontId="4" fillId="0" borderId="0" xfId="0" applyNumberFormat="1" applyFont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164" fontId="3" fillId="0" borderId="0" xfId="0" quotePrefix="1" applyNumberFormat="1" applyFont="1"/>
    <xf numFmtId="3" fontId="4" fillId="0" borderId="0" xfId="0" applyNumberFormat="1" applyFont="1"/>
    <xf numFmtId="0" fontId="3" fillId="0" borderId="0" xfId="0" applyFont="1"/>
    <xf numFmtId="164" fontId="3" fillId="0" borderId="1" xfId="0" applyNumberFormat="1" applyFont="1" applyBorder="1" applyAlignment="1">
      <alignment horizontal="center"/>
    </xf>
    <xf numFmtId="0" fontId="4" fillId="2" borderId="0" xfId="0" applyFont="1" applyFill="1"/>
    <xf numFmtId="164" fontId="3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/>
    <xf numFmtId="164" fontId="4" fillId="0" borderId="2" xfId="0" applyNumberFormat="1" applyFont="1" applyBorder="1" applyAlignment="1">
      <alignment horizontal="center"/>
    </xf>
    <xf numFmtId="166" fontId="3" fillId="0" borderId="0" xfId="1" applyNumberFormat="1" applyFont="1" applyFill="1"/>
    <xf numFmtId="164" fontId="3" fillId="0" borderId="3" xfId="0" applyNumberFormat="1" applyFont="1" applyBorder="1" applyAlignment="1">
      <alignment horizontal="center"/>
    </xf>
    <xf numFmtId="166" fontId="0" fillId="0" borderId="1" xfId="1" applyNumberFormat="1" applyFont="1" applyFill="1" applyBorder="1"/>
    <xf numFmtId="0" fontId="4" fillId="0" borderId="0" xfId="0" quotePrefix="1" applyFont="1"/>
    <xf numFmtId="16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0" applyFont="1"/>
    <xf numFmtId="6" fontId="4" fillId="0" borderId="0" xfId="0" applyNumberFormat="1" applyFont="1"/>
    <xf numFmtId="0" fontId="7" fillId="0" borderId="0" xfId="0" applyFont="1"/>
    <xf numFmtId="0" fontId="4" fillId="0" borderId="0" xfId="0" quotePrefix="1" applyFont="1" applyAlignment="1">
      <alignment horizontal="right"/>
    </xf>
    <xf numFmtId="0" fontId="7" fillId="0" borderId="0" xfId="0" quotePrefix="1" applyFont="1" applyAlignment="1">
      <alignment horizontal="left"/>
    </xf>
    <xf numFmtId="167" fontId="7" fillId="0" borderId="0" xfId="0" applyNumberFormat="1" applyFont="1"/>
    <xf numFmtId="0" fontId="7" fillId="0" borderId="0" xfId="0" applyFont="1" applyAlignment="1">
      <alignment horizontal="left"/>
    </xf>
    <xf numFmtId="167" fontId="4" fillId="0" borderId="0" xfId="0" applyNumberFormat="1" applyFont="1"/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6" fontId="7" fillId="0" borderId="0" xfId="0" applyNumberFormat="1" applyFont="1"/>
    <xf numFmtId="0" fontId="8" fillId="0" borderId="0" xfId="0" applyFont="1"/>
    <xf numFmtId="167" fontId="9" fillId="0" borderId="0" xfId="0" applyNumberFormat="1" applyFont="1"/>
    <xf numFmtId="6" fontId="8" fillId="0" borderId="0" xfId="0" applyNumberFormat="1" applyFont="1"/>
    <xf numFmtId="3" fontId="3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FF414-2ECD-4E04-9ACA-0E322576B8FC}">
  <dimension ref="A1:AC90"/>
  <sheetViews>
    <sheetView tabSelected="1" topLeftCell="A40" workbookViewId="0">
      <selection activeCell="N63" sqref="N63"/>
    </sheetView>
  </sheetViews>
  <sheetFormatPr defaultRowHeight="12.75" x14ac:dyDescent="0.2"/>
  <cols>
    <col min="1" max="1" width="26.28515625" style="7" customWidth="1"/>
    <col min="2" max="2" width="14.140625" style="7" customWidth="1"/>
    <col min="3" max="3" width="3.28515625" style="7" customWidth="1"/>
    <col min="4" max="4" width="10" style="2" customWidth="1"/>
    <col min="5" max="5" width="1.28515625" style="3" customWidth="1"/>
    <col min="6" max="6" width="10" style="2" customWidth="1"/>
    <col min="7" max="7" width="1.28515625" style="3" customWidth="1"/>
    <col min="8" max="8" width="10" style="2" customWidth="1"/>
    <col min="9" max="9" width="1.28515625" style="3" customWidth="1"/>
    <col min="10" max="10" width="10" style="2" customWidth="1"/>
    <col min="11" max="11" width="1.28515625" style="3" customWidth="1"/>
    <col min="12" max="12" width="10" style="2" customWidth="1"/>
    <col min="13" max="13" width="1.28515625" style="3" customWidth="1"/>
    <col min="14" max="14" width="3.7109375" style="4" customWidth="1"/>
    <col min="15" max="15" width="3.140625" style="5" customWidth="1"/>
    <col min="16" max="16" width="28.140625" style="5" customWidth="1"/>
    <col min="17" max="17" width="13.42578125" style="6" customWidth="1"/>
    <col min="18" max="18" width="3.42578125" style="6" customWidth="1"/>
    <col min="19" max="19" width="13.140625" style="6" bestFit="1" customWidth="1"/>
    <col min="20" max="256" width="9.140625" style="7"/>
    <col min="257" max="257" width="26.28515625" style="7" customWidth="1"/>
    <col min="258" max="258" width="14.140625" style="7" customWidth="1"/>
    <col min="259" max="259" width="3.28515625" style="7" customWidth="1"/>
    <col min="260" max="260" width="10" style="7" customWidth="1"/>
    <col min="261" max="261" width="1.28515625" style="7" customWidth="1"/>
    <col min="262" max="262" width="10" style="7" customWidth="1"/>
    <col min="263" max="263" width="1.28515625" style="7" customWidth="1"/>
    <col min="264" max="264" width="10" style="7" customWidth="1"/>
    <col min="265" max="265" width="1.28515625" style="7" customWidth="1"/>
    <col min="266" max="266" width="10" style="7" customWidth="1"/>
    <col min="267" max="267" width="1.28515625" style="7" customWidth="1"/>
    <col min="268" max="268" width="10" style="7" customWidth="1"/>
    <col min="269" max="269" width="1.28515625" style="7" customWidth="1"/>
    <col min="270" max="270" width="3.7109375" style="7" customWidth="1"/>
    <col min="271" max="271" width="3.140625" style="7" customWidth="1"/>
    <col min="272" max="272" width="28.140625" style="7" customWidth="1"/>
    <col min="273" max="273" width="13.42578125" style="7" customWidth="1"/>
    <col min="274" max="274" width="3.42578125" style="7" customWidth="1"/>
    <col min="275" max="275" width="13.140625" style="7" bestFit="1" customWidth="1"/>
    <col min="276" max="512" width="9.140625" style="7"/>
    <col min="513" max="513" width="26.28515625" style="7" customWidth="1"/>
    <col min="514" max="514" width="14.140625" style="7" customWidth="1"/>
    <col min="515" max="515" width="3.28515625" style="7" customWidth="1"/>
    <col min="516" max="516" width="10" style="7" customWidth="1"/>
    <col min="517" max="517" width="1.28515625" style="7" customWidth="1"/>
    <col min="518" max="518" width="10" style="7" customWidth="1"/>
    <col min="519" max="519" width="1.28515625" style="7" customWidth="1"/>
    <col min="520" max="520" width="10" style="7" customWidth="1"/>
    <col min="521" max="521" width="1.28515625" style="7" customWidth="1"/>
    <col min="522" max="522" width="10" style="7" customWidth="1"/>
    <col min="523" max="523" width="1.28515625" style="7" customWidth="1"/>
    <col min="524" max="524" width="10" style="7" customWidth="1"/>
    <col min="525" max="525" width="1.28515625" style="7" customWidth="1"/>
    <col min="526" max="526" width="3.7109375" style="7" customWidth="1"/>
    <col min="527" max="527" width="3.140625" style="7" customWidth="1"/>
    <col min="528" max="528" width="28.140625" style="7" customWidth="1"/>
    <col min="529" max="529" width="13.42578125" style="7" customWidth="1"/>
    <col min="530" max="530" width="3.42578125" style="7" customWidth="1"/>
    <col min="531" max="531" width="13.140625" style="7" bestFit="1" customWidth="1"/>
    <col min="532" max="768" width="9.140625" style="7"/>
    <col min="769" max="769" width="26.28515625" style="7" customWidth="1"/>
    <col min="770" max="770" width="14.140625" style="7" customWidth="1"/>
    <col min="771" max="771" width="3.28515625" style="7" customWidth="1"/>
    <col min="772" max="772" width="10" style="7" customWidth="1"/>
    <col min="773" max="773" width="1.28515625" style="7" customWidth="1"/>
    <col min="774" max="774" width="10" style="7" customWidth="1"/>
    <col min="775" max="775" width="1.28515625" style="7" customWidth="1"/>
    <col min="776" max="776" width="10" style="7" customWidth="1"/>
    <col min="777" max="777" width="1.28515625" style="7" customWidth="1"/>
    <col min="778" max="778" width="10" style="7" customWidth="1"/>
    <col min="779" max="779" width="1.28515625" style="7" customWidth="1"/>
    <col min="780" max="780" width="10" style="7" customWidth="1"/>
    <col min="781" max="781" width="1.28515625" style="7" customWidth="1"/>
    <col min="782" max="782" width="3.7109375" style="7" customWidth="1"/>
    <col min="783" max="783" width="3.140625" style="7" customWidth="1"/>
    <col min="784" max="784" width="28.140625" style="7" customWidth="1"/>
    <col min="785" max="785" width="13.42578125" style="7" customWidth="1"/>
    <col min="786" max="786" width="3.42578125" style="7" customWidth="1"/>
    <col min="787" max="787" width="13.140625" style="7" bestFit="1" customWidth="1"/>
    <col min="788" max="1024" width="9.140625" style="7"/>
    <col min="1025" max="1025" width="26.28515625" style="7" customWidth="1"/>
    <col min="1026" max="1026" width="14.140625" style="7" customWidth="1"/>
    <col min="1027" max="1027" width="3.28515625" style="7" customWidth="1"/>
    <col min="1028" max="1028" width="10" style="7" customWidth="1"/>
    <col min="1029" max="1029" width="1.28515625" style="7" customWidth="1"/>
    <col min="1030" max="1030" width="10" style="7" customWidth="1"/>
    <col min="1031" max="1031" width="1.28515625" style="7" customWidth="1"/>
    <col min="1032" max="1032" width="10" style="7" customWidth="1"/>
    <col min="1033" max="1033" width="1.28515625" style="7" customWidth="1"/>
    <col min="1034" max="1034" width="10" style="7" customWidth="1"/>
    <col min="1035" max="1035" width="1.28515625" style="7" customWidth="1"/>
    <col min="1036" max="1036" width="10" style="7" customWidth="1"/>
    <col min="1037" max="1037" width="1.28515625" style="7" customWidth="1"/>
    <col min="1038" max="1038" width="3.7109375" style="7" customWidth="1"/>
    <col min="1039" max="1039" width="3.140625" style="7" customWidth="1"/>
    <col min="1040" max="1040" width="28.140625" style="7" customWidth="1"/>
    <col min="1041" max="1041" width="13.42578125" style="7" customWidth="1"/>
    <col min="1042" max="1042" width="3.42578125" style="7" customWidth="1"/>
    <col min="1043" max="1043" width="13.140625" style="7" bestFit="1" customWidth="1"/>
    <col min="1044" max="1280" width="9.140625" style="7"/>
    <col min="1281" max="1281" width="26.28515625" style="7" customWidth="1"/>
    <col min="1282" max="1282" width="14.140625" style="7" customWidth="1"/>
    <col min="1283" max="1283" width="3.28515625" style="7" customWidth="1"/>
    <col min="1284" max="1284" width="10" style="7" customWidth="1"/>
    <col min="1285" max="1285" width="1.28515625" style="7" customWidth="1"/>
    <col min="1286" max="1286" width="10" style="7" customWidth="1"/>
    <col min="1287" max="1287" width="1.28515625" style="7" customWidth="1"/>
    <col min="1288" max="1288" width="10" style="7" customWidth="1"/>
    <col min="1289" max="1289" width="1.28515625" style="7" customWidth="1"/>
    <col min="1290" max="1290" width="10" style="7" customWidth="1"/>
    <col min="1291" max="1291" width="1.28515625" style="7" customWidth="1"/>
    <col min="1292" max="1292" width="10" style="7" customWidth="1"/>
    <col min="1293" max="1293" width="1.28515625" style="7" customWidth="1"/>
    <col min="1294" max="1294" width="3.7109375" style="7" customWidth="1"/>
    <col min="1295" max="1295" width="3.140625" style="7" customWidth="1"/>
    <col min="1296" max="1296" width="28.140625" style="7" customWidth="1"/>
    <col min="1297" max="1297" width="13.42578125" style="7" customWidth="1"/>
    <col min="1298" max="1298" width="3.42578125" style="7" customWidth="1"/>
    <col min="1299" max="1299" width="13.140625" style="7" bestFit="1" customWidth="1"/>
    <col min="1300" max="1536" width="9.140625" style="7"/>
    <col min="1537" max="1537" width="26.28515625" style="7" customWidth="1"/>
    <col min="1538" max="1538" width="14.140625" style="7" customWidth="1"/>
    <col min="1539" max="1539" width="3.28515625" style="7" customWidth="1"/>
    <col min="1540" max="1540" width="10" style="7" customWidth="1"/>
    <col min="1541" max="1541" width="1.28515625" style="7" customWidth="1"/>
    <col min="1542" max="1542" width="10" style="7" customWidth="1"/>
    <col min="1543" max="1543" width="1.28515625" style="7" customWidth="1"/>
    <col min="1544" max="1544" width="10" style="7" customWidth="1"/>
    <col min="1545" max="1545" width="1.28515625" style="7" customWidth="1"/>
    <col min="1546" max="1546" width="10" style="7" customWidth="1"/>
    <col min="1547" max="1547" width="1.28515625" style="7" customWidth="1"/>
    <col min="1548" max="1548" width="10" style="7" customWidth="1"/>
    <col min="1549" max="1549" width="1.28515625" style="7" customWidth="1"/>
    <col min="1550" max="1550" width="3.7109375" style="7" customWidth="1"/>
    <col min="1551" max="1551" width="3.140625" style="7" customWidth="1"/>
    <col min="1552" max="1552" width="28.140625" style="7" customWidth="1"/>
    <col min="1553" max="1553" width="13.42578125" style="7" customWidth="1"/>
    <col min="1554" max="1554" width="3.42578125" style="7" customWidth="1"/>
    <col min="1555" max="1555" width="13.140625" style="7" bestFit="1" customWidth="1"/>
    <col min="1556" max="1792" width="9.140625" style="7"/>
    <col min="1793" max="1793" width="26.28515625" style="7" customWidth="1"/>
    <col min="1794" max="1794" width="14.140625" style="7" customWidth="1"/>
    <col min="1795" max="1795" width="3.28515625" style="7" customWidth="1"/>
    <col min="1796" max="1796" width="10" style="7" customWidth="1"/>
    <col min="1797" max="1797" width="1.28515625" style="7" customWidth="1"/>
    <col min="1798" max="1798" width="10" style="7" customWidth="1"/>
    <col min="1799" max="1799" width="1.28515625" style="7" customWidth="1"/>
    <col min="1800" max="1800" width="10" style="7" customWidth="1"/>
    <col min="1801" max="1801" width="1.28515625" style="7" customWidth="1"/>
    <col min="1802" max="1802" width="10" style="7" customWidth="1"/>
    <col min="1803" max="1803" width="1.28515625" style="7" customWidth="1"/>
    <col min="1804" max="1804" width="10" style="7" customWidth="1"/>
    <col min="1805" max="1805" width="1.28515625" style="7" customWidth="1"/>
    <col min="1806" max="1806" width="3.7109375" style="7" customWidth="1"/>
    <col min="1807" max="1807" width="3.140625" style="7" customWidth="1"/>
    <col min="1808" max="1808" width="28.140625" style="7" customWidth="1"/>
    <col min="1809" max="1809" width="13.42578125" style="7" customWidth="1"/>
    <col min="1810" max="1810" width="3.42578125" style="7" customWidth="1"/>
    <col min="1811" max="1811" width="13.140625" style="7" bestFit="1" customWidth="1"/>
    <col min="1812" max="2048" width="9.140625" style="7"/>
    <col min="2049" max="2049" width="26.28515625" style="7" customWidth="1"/>
    <col min="2050" max="2050" width="14.140625" style="7" customWidth="1"/>
    <col min="2051" max="2051" width="3.28515625" style="7" customWidth="1"/>
    <col min="2052" max="2052" width="10" style="7" customWidth="1"/>
    <col min="2053" max="2053" width="1.28515625" style="7" customWidth="1"/>
    <col min="2054" max="2054" width="10" style="7" customWidth="1"/>
    <col min="2055" max="2055" width="1.28515625" style="7" customWidth="1"/>
    <col min="2056" max="2056" width="10" style="7" customWidth="1"/>
    <col min="2057" max="2057" width="1.28515625" style="7" customWidth="1"/>
    <col min="2058" max="2058" width="10" style="7" customWidth="1"/>
    <col min="2059" max="2059" width="1.28515625" style="7" customWidth="1"/>
    <col min="2060" max="2060" width="10" style="7" customWidth="1"/>
    <col min="2061" max="2061" width="1.28515625" style="7" customWidth="1"/>
    <col min="2062" max="2062" width="3.7109375" style="7" customWidth="1"/>
    <col min="2063" max="2063" width="3.140625" style="7" customWidth="1"/>
    <col min="2064" max="2064" width="28.140625" style="7" customWidth="1"/>
    <col min="2065" max="2065" width="13.42578125" style="7" customWidth="1"/>
    <col min="2066" max="2066" width="3.42578125" style="7" customWidth="1"/>
    <col min="2067" max="2067" width="13.140625" style="7" bestFit="1" customWidth="1"/>
    <col min="2068" max="2304" width="9.140625" style="7"/>
    <col min="2305" max="2305" width="26.28515625" style="7" customWidth="1"/>
    <col min="2306" max="2306" width="14.140625" style="7" customWidth="1"/>
    <col min="2307" max="2307" width="3.28515625" style="7" customWidth="1"/>
    <col min="2308" max="2308" width="10" style="7" customWidth="1"/>
    <col min="2309" max="2309" width="1.28515625" style="7" customWidth="1"/>
    <col min="2310" max="2310" width="10" style="7" customWidth="1"/>
    <col min="2311" max="2311" width="1.28515625" style="7" customWidth="1"/>
    <col min="2312" max="2312" width="10" style="7" customWidth="1"/>
    <col min="2313" max="2313" width="1.28515625" style="7" customWidth="1"/>
    <col min="2314" max="2314" width="10" style="7" customWidth="1"/>
    <col min="2315" max="2315" width="1.28515625" style="7" customWidth="1"/>
    <col min="2316" max="2316" width="10" style="7" customWidth="1"/>
    <col min="2317" max="2317" width="1.28515625" style="7" customWidth="1"/>
    <col min="2318" max="2318" width="3.7109375" style="7" customWidth="1"/>
    <col min="2319" max="2319" width="3.140625" style="7" customWidth="1"/>
    <col min="2320" max="2320" width="28.140625" style="7" customWidth="1"/>
    <col min="2321" max="2321" width="13.42578125" style="7" customWidth="1"/>
    <col min="2322" max="2322" width="3.42578125" style="7" customWidth="1"/>
    <col min="2323" max="2323" width="13.140625" style="7" bestFit="1" customWidth="1"/>
    <col min="2324" max="2560" width="9.140625" style="7"/>
    <col min="2561" max="2561" width="26.28515625" style="7" customWidth="1"/>
    <col min="2562" max="2562" width="14.140625" style="7" customWidth="1"/>
    <col min="2563" max="2563" width="3.28515625" style="7" customWidth="1"/>
    <col min="2564" max="2564" width="10" style="7" customWidth="1"/>
    <col min="2565" max="2565" width="1.28515625" style="7" customWidth="1"/>
    <col min="2566" max="2566" width="10" style="7" customWidth="1"/>
    <col min="2567" max="2567" width="1.28515625" style="7" customWidth="1"/>
    <col min="2568" max="2568" width="10" style="7" customWidth="1"/>
    <col min="2569" max="2569" width="1.28515625" style="7" customWidth="1"/>
    <col min="2570" max="2570" width="10" style="7" customWidth="1"/>
    <col min="2571" max="2571" width="1.28515625" style="7" customWidth="1"/>
    <col min="2572" max="2572" width="10" style="7" customWidth="1"/>
    <col min="2573" max="2573" width="1.28515625" style="7" customWidth="1"/>
    <col min="2574" max="2574" width="3.7109375" style="7" customWidth="1"/>
    <col min="2575" max="2575" width="3.140625" style="7" customWidth="1"/>
    <col min="2576" max="2576" width="28.140625" style="7" customWidth="1"/>
    <col min="2577" max="2577" width="13.42578125" style="7" customWidth="1"/>
    <col min="2578" max="2578" width="3.42578125" style="7" customWidth="1"/>
    <col min="2579" max="2579" width="13.140625" style="7" bestFit="1" customWidth="1"/>
    <col min="2580" max="2816" width="9.140625" style="7"/>
    <col min="2817" max="2817" width="26.28515625" style="7" customWidth="1"/>
    <col min="2818" max="2818" width="14.140625" style="7" customWidth="1"/>
    <col min="2819" max="2819" width="3.28515625" style="7" customWidth="1"/>
    <col min="2820" max="2820" width="10" style="7" customWidth="1"/>
    <col min="2821" max="2821" width="1.28515625" style="7" customWidth="1"/>
    <col min="2822" max="2822" width="10" style="7" customWidth="1"/>
    <col min="2823" max="2823" width="1.28515625" style="7" customWidth="1"/>
    <col min="2824" max="2824" width="10" style="7" customWidth="1"/>
    <col min="2825" max="2825" width="1.28515625" style="7" customWidth="1"/>
    <col min="2826" max="2826" width="10" style="7" customWidth="1"/>
    <col min="2827" max="2827" width="1.28515625" style="7" customWidth="1"/>
    <col min="2828" max="2828" width="10" style="7" customWidth="1"/>
    <col min="2829" max="2829" width="1.28515625" style="7" customWidth="1"/>
    <col min="2830" max="2830" width="3.7109375" style="7" customWidth="1"/>
    <col min="2831" max="2831" width="3.140625" style="7" customWidth="1"/>
    <col min="2832" max="2832" width="28.140625" style="7" customWidth="1"/>
    <col min="2833" max="2833" width="13.42578125" style="7" customWidth="1"/>
    <col min="2834" max="2834" width="3.42578125" style="7" customWidth="1"/>
    <col min="2835" max="2835" width="13.140625" style="7" bestFit="1" customWidth="1"/>
    <col min="2836" max="3072" width="9.140625" style="7"/>
    <col min="3073" max="3073" width="26.28515625" style="7" customWidth="1"/>
    <col min="3074" max="3074" width="14.140625" style="7" customWidth="1"/>
    <col min="3075" max="3075" width="3.28515625" style="7" customWidth="1"/>
    <col min="3076" max="3076" width="10" style="7" customWidth="1"/>
    <col min="3077" max="3077" width="1.28515625" style="7" customWidth="1"/>
    <col min="3078" max="3078" width="10" style="7" customWidth="1"/>
    <col min="3079" max="3079" width="1.28515625" style="7" customWidth="1"/>
    <col min="3080" max="3080" width="10" style="7" customWidth="1"/>
    <col min="3081" max="3081" width="1.28515625" style="7" customWidth="1"/>
    <col min="3082" max="3082" width="10" style="7" customWidth="1"/>
    <col min="3083" max="3083" width="1.28515625" style="7" customWidth="1"/>
    <col min="3084" max="3084" width="10" style="7" customWidth="1"/>
    <col min="3085" max="3085" width="1.28515625" style="7" customWidth="1"/>
    <col min="3086" max="3086" width="3.7109375" style="7" customWidth="1"/>
    <col min="3087" max="3087" width="3.140625" style="7" customWidth="1"/>
    <col min="3088" max="3088" width="28.140625" style="7" customWidth="1"/>
    <col min="3089" max="3089" width="13.42578125" style="7" customWidth="1"/>
    <col min="3090" max="3090" width="3.42578125" style="7" customWidth="1"/>
    <col min="3091" max="3091" width="13.140625" style="7" bestFit="1" customWidth="1"/>
    <col min="3092" max="3328" width="9.140625" style="7"/>
    <col min="3329" max="3329" width="26.28515625" style="7" customWidth="1"/>
    <col min="3330" max="3330" width="14.140625" style="7" customWidth="1"/>
    <col min="3331" max="3331" width="3.28515625" style="7" customWidth="1"/>
    <col min="3332" max="3332" width="10" style="7" customWidth="1"/>
    <col min="3333" max="3333" width="1.28515625" style="7" customWidth="1"/>
    <col min="3334" max="3334" width="10" style="7" customWidth="1"/>
    <col min="3335" max="3335" width="1.28515625" style="7" customWidth="1"/>
    <col min="3336" max="3336" width="10" style="7" customWidth="1"/>
    <col min="3337" max="3337" width="1.28515625" style="7" customWidth="1"/>
    <col min="3338" max="3338" width="10" style="7" customWidth="1"/>
    <col min="3339" max="3339" width="1.28515625" style="7" customWidth="1"/>
    <col min="3340" max="3340" width="10" style="7" customWidth="1"/>
    <col min="3341" max="3341" width="1.28515625" style="7" customWidth="1"/>
    <col min="3342" max="3342" width="3.7109375" style="7" customWidth="1"/>
    <col min="3343" max="3343" width="3.140625" style="7" customWidth="1"/>
    <col min="3344" max="3344" width="28.140625" style="7" customWidth="1"/>
    <col min="3345" max="3345" width="13.42578125" style="7" customWidth="1"/>
    <col min="3346" max="3346" width="3.42578125" style="7" customWidth="1"/>
    <col min="3347" max="3347" width="13.140625" style="7" bestFit="1" customWidth="1"/>
    <col min="3348" max="3584" width="9.140625" style="7"/>
    <col min="3585" max="3585" width="26.28515625" style="7" customWidth="1"/>
    <col min="3586" max="3586" width="14.140625" style="7" customWidth="1"/>
    <col min="3587" max="3587" width="3.28515625" style="7" customWidth="1"/>
    <col min="3588" max="3588" width="10" style="7" customWidth="1"/>
    <col min="3589" max="3589" width="1.28515625" style="7" customWidth="1"/>
    <col min="3590" max="3590" width="10" style="7" customWidth="1"/>
    <col min="3591" max="3591" width="1.28515625" style="7" customWidth="1"/>
    <col min="3592" max="3592" width="10" style="7" customWidth="1"/>
    <col min="3593" max="3593" width="1.28515625" style="7" customWidth="1"/>
    <col min="3594" max="3594" width="10" style="7" customWidth="1"/>
    <col min="3595" max="3595" width="1.28515625" style="7" customWidth="1"/>
    <col min="3596" max="3596" width="10" style="7" customWidth="1"/>
    <col min="3597" max="3597" width="1.28515625" style="7" customWidth="1"/>
    <col min="3598" max="3598" width="3.7109375" style="7" customWidth="1"/>
    <col min="3599" max="3599" width="3.140625" style="7" customWidth="1"/>
    <col min="3600" max="3600" width="28.140625" style="7" customWidth="1"/>
    <col min="3601" max="3601" width="13.42578125" style="7" customWidth="1"/>
    <col min="3602" max="3602" width="3.42578125" style="7" customWidth="1"/>
    <col min="3603" max="3603" width="13.140625" style="7" bestFit="1" customWidth="1"/>
    <col min="3604" max="3840" width="9.140625" style="7"/>
    <col min="3841" max="3841" width="26.28515625" style="7" customWidth="1"/>
    <col min="3842" max="3842" width="14.140625" style="7" customWidth="1"/>
    <col min="3843" max="3843" width="3.28515625" style="7" customWidth="1"/>
    <col min="3844" max="3844" width="10" style="7" customWidth="1"/>
    <col min="3845" max="3845" width="1.28515625" style="7" customWidth="1"/>
    <col min="3846" max="3846" width="10" style="7" customWidth="1"/>
    <col min="3847" max="3847" width="1.28515625" style="7" customWidth="1"/>
    <col min="3848" max="3848" width="10" style="7" customWidth="1"/>
    <col min="3849" max="3849" width="1.28515625" style="7" customWidth="1"/>
    <col min="3850" max="3850" width="10" style="7" customWidth="1"/>
    <col min="3851" max="3851" width="1.28515625" style="7" customWidth="1"/>
    <col min="3852" max="3852" width="10" style="7" customWidth="1"/>
    <col min="3853" max="3853" width="1.28515625" style="7" customWidth="1"/>
    <col min="3854" max="3854" width="3.7109375" style="7" customWidth="1"/>
    <col min="3855" max="3855" width="3.140625" style="7" customWidth="1"/>
    <col min="3856" max="3856" width="28.140625" style="7" customWidth="1"/>
    <col min="3857" max="3857" width="13.42578125" style="7" customWidth="1"/>
    <col min="3858" max="3858" width="3.42578125" style="7" customWidth="1"/>
    <col min="3859" max="3859" width="13.140625" style="7" bestFit="1" customWidth="1"/>
    <col min="3860" max="4096" width="9.140625" style="7"/>
    <col min="4097" max="4097" width="26.28515625" style="7" customWidth="1"/>
    <col min="4098" max="4098" width="14.140625" style="7" customWidth="1"/>
    <col min="4099" max="4099" width="3.28515625" style="7" customWidth="1"/>
    <col min="4100" max="4100" width="10" style="7" customWidth="1"/>
    <col min="4101" max="4101" width="1.28515625" style="7" customWidth="1"/>
    <col min="4102" max="4102" width="10" style="7" customWidth="1"/>
    <col min="4103" max="4103" width="1.28515625" style="7" customWidth="1"/>
    <col min="4104" max="4104" width="10" style="7" customWidth="1"/>
    <col min="4105" max="4105" width="1.28515625" style="7" customWidth="1"/>
    <col min="4106" max="4106" width="10" style="7" customWidth="1"/>
    <col min="4107" max="4107" width="1.28515625" style="7" customWidth="1"/>
    <col min="4108" max="4108" width="10" style="7" customWidth="1"/>
    <col min="4109" max="4109" width="1.28515625" style="7" customWidth="1"/>
    <col min="4110" max="4110" width="3.7109375" style="7" customWidth="1"/>
    <col min="4111" max="4111" width="3.140625" style="7" customWidth="1"/>
    <col min="4112" max="4112" width="28.140625" style="7" customWidth="1"/>
    <col min="4113" max="4113" width="13.42578125" style="7" customWidth="1"/>
    <col min="4114" max="4114" width="3.42578125" style="7" customWidth="1"/>
    <col min="4115" max="4115" width="13.140625" style="7" bestFit="1" customWidth="1"/>
    <col min="4116" max="4352" width="9.140625" style="7"/>
    <col min="4353" max="4353" width="26.28515625" style="7" customWidth="1"/>
    <col min="4354" max="4354" width="14.140625" style="7" customWidth="1"/>
    <col min="4355" max="4355" width="3.28515625" style="7" customWidth="1"/>
    <col min="4356" max="4356" width="10" style="7" customWidth="1"/>
    <col min="4357" max="4357" width="1.28515625" style="7" customWidth="1"/>
    <col min="4358" max="4358" width="10" style="7" customWidth="1"/>
    <col min="4359" max="4359" width="1.28515625" style="7" customWidth="1"/>
    <col min="4360" max="4360" width="10" style="7" customWidth="1"/>
    <col min="4361" max="4361" width="1.28515625" style="7" customWidth="1"/>
    <col min="4362" max="4362" width="10" style="7" customWidth="1"/>
    <col min="4363" max="4363" width="1.28515625" style="7" customWidth="1"/>
    <col min="4364" max="4364" width="10" style="7" customWidth="1"/>
    <col min="4365" max="4365" width="1.28515625" style="7" customWidth="1"/>
    <col min="4366" max="4366" width="3.7109375" style="7" customWidth="1"/>
    <col min="4367" max="4367" width="3.140625" style="7" customWidth="1"/>
    <col min="4368" max="4368" width="28.140625" style="7" customWidth="1"/>
    <col min="4369" max="4369" width="13.42578125" style="7" customWidth="1"/>
    <col min="4370" max="4370" width="3.42578125" style="7" customWidth="1"/>
    <col min="4371" max="4371" width="13.140625" style="7" bestFit="1" customWidth="1"/>
    <col min="4372" max="4608" width="9.140625" style="7"/>
    <col min="4609" max="4609" width="26.28515625" style="7" customWidth="1"/>
    <col min="4610" max="4610" width="14.140625" style="7" customWidth="1"/>
    <col min="4611" max="4611" width="3.28515625" style="7" customWidth="1"/>
    <col min="4612" max="4612" width="10" style="7" customWidth="1"/>
    <col min="4613" max="4613" width="1.28515625" style="7" customWidth="1"/>
    <col min="4614" max="4614" width="10" style="7" customWidth="1"/>
    <col min="4615" max="4615" width="1.28515625" style="7" customWidth="1"/>
    <col min="4616" max="4616" width="10" style="7" customWidth="1"/>
    <col min="4617" max="4617" width="1.28515625" style="7" customWidth="1"/>
    <col min="4618" max="4618" width="10" style="7" customWidth="1"/>
    <col min="4619" max="4619" width="1.28515625" style="7" customWidth="1"/>
    <col min="4620" max="4620" width="10" style="7" customWidth="1"/>
    <col min="4621" max="4621" width="1.28515625" style="7" customWidth="1"/>
    <col min="4622" max="4622" width="3.7109375" style="7" customWidth="1"/>
    <col min="4623" max="4623" width="3.140625" style="7" customWidth="1"/>
    <col min="4624" max="4624" width="28.140625" style="7" customWidth="1"/>
    <col min="4625" max="4625" width="13.42578125" style="7" customWidth="1"/>
    <col min="4626" max="4626" width="3.42578125" style="7" customWidth="1"/>
    <col min="4627" max="4627" width="13.140625" style="7" bestFit="1" customWidth="1"/>
    <col min="4628" max="4864" width="9.140625" style="7"/>
    <col min="4865" max="4865" width="26.28515625" style="7" customWidth="1"/>
    <col min="4866" max="4866" width="14.140625" style="7" customWidth="1"/>
    <col min="4867" max="4867" width="3.28515625" style="7" customWidth="1"/>
    <col min="4868" max="4868" width="10" style="7" customWidth="1"/>
    <col min="4869" max="4869" width="1.28515625" style="7" customWidth="1"/>
    <col min="4870" max="4870" width="10" style="7" customWidth="1"/>
    <col min="4871" max="4871" width="1.28515625" style="7" customWidth="1"/>
    <col min="4872" max="4872" width="10" style="7" customWidth="1"/>
    <col min="4873" max="4873" width="1.28515625" style="7" customWidth="1"/>
    <col min="4874" max="4874" width="10" style="7" customWidth="1"/>
    <col min="4875" max="4875" width="1.28515625" style="7" customWidth="1"/>
    <col min="4876" max="4876" width="10" style="7" customWidth="1"/>
    <col min="4877" max="4877" width="1.28515625" style="7" customWidth="1"/>
    <col min="4878" max="4878" width="3.7109375" style="7" customWidth="1"/>
    <col min="4879" max="4879" width="3.140625" style="7" customWidth="1"/>
    <col min="4880" max="4880" width="28.140625" style="7" customWidth="1"/>
    <col min="4881" max="4881" width="13.42578125" style="7" customWidth="1"/>
    <col min="4882" max="4882" width="3.42578125" style="7" customWidth="1"/>
    <col min="4883" max="4883" width="13.140625" style="7" bestFit="1" customWidth="1"/>
    <col min="4884" max="5120" width="9.140625" style="7"/>
    <col min="5121" max="5121" width="26.28515625" style="7" customWidth="1"/>
    <col min="5122" max="5122" width="14.140625" style="7" customWidth="1"/>
    <col min="5123" max="5123" width="3.28515625" style="7" customWidth="1"/>
    <col min="5124" max="5124" width="10" style="7" customWidth="1"/>
    <col min="5125" max="5125" width="1.28515625" style="7" customWidth="1"/>
    <col min="5126" max="5126" width="10" style="7" customWidth="1"/>
    <col min="5127" max="5127" width="1.28515625" style="7" customWidth="1"/>
    <col min="5128" max="5128" width="10" style="7" customWidth="1"/>
    <col min="5129" max="5129" width="1.28515625" style="7" customWidth="1"/>
    <col min="5130" max="5130" width="10" style="7" customWidth="1"/>
    <col min="5131" max="5131" width="1.28515625" style="7" customWidth="1"/>
    <col min="5132" max="5132" width="10" style="7" customWidth="1"/>
    <col min="5133" max="5133" width="1.28515625" style="7" customWidth="1"/>
    <col min="5134" max="5134" width="3.7109375" style="7" customWidth="1"/>
    <col min="5135" max="5135" width="3.140625" style="7" customWidth="1"/>
    <col min="5136" max="5136" width="28.140625" style="7" customWidth="1"/>
    <col min="5137" max="5137" width="13.42578125" style="7" customWidth="1"/>
    <col min="5138" max="5138" width="3.42578125" style="7" customWidth="1"/>
    <col min="5139" max="5139" width="13.140625" style="7" bestFit="1" customWidth="1"/>
    <col min="5140" max="5376" width="9.140625" style="7"/>
    <col min="5377" max="5377" width="26.28515625" style="7" customWidth="1"/>
    <col min="5378" max="5378" width="14.140625" style="7" customWidth="1"/>
    <col min="5379" max="5379" width="3.28515625" style="7" customWidth="1"/>
    <col min="5380" max="5380" width="10" style="7" customWidth="1"/>
    <col min="5381" max="5381" width="1.28515625" style="7" customWidth="1"/>
    <col min="5382" max="5382" width="10" style="7" customWidth="1"/>
    <col min="5383" max="5383" width="1.28515625" style="7" customWidth="1"/>
    <col min="5384" max="5384" width="10" style="7" customWidth="1"/>
    <col min="5385" max="5385" width="1.28515625" style="7" customWidth="1"/>
    <col min="5386" max="5386" width="10" style="7" customWidth="1"/>
    <col min="5387" max="5387" width="1.28515625" style="7" customWidth="1"/>
    <col min="5388" max="5388" width="10" style="7" customWidth="1"/>
    <col min="5389" max="5389" width="1.28515625" style="7" customWidth="1"/>
    <col min="5390" max="5390" width="3.7109375" style="7" customWidth="1"/>
    <col min="5391" max="5391" width="3.140625" style="7" customWidth="1"/>
    <col min="5392" max="5392" width="28.140625" style="7" customWidth="1"/>
    <col min="5393" max="5393" width="13.42578125" style="7" customWidth="1"/>
    <col min="5394" max="5394" width="3.42578125" style="7" customWidth="1"/>
    <col min="5395" max="5395" width="13.140625" style="7" bestFit="1" customWidth="1"/>
    <col min="5396" max="5632" width="9.140625" style="7"/>
    <col min="5633" max="5633" width="26.28515625" style="7" customWidth="1"/>
    <col min="5634" max="5634" width="14.140625" style="7" customWidth="1"/>
    <col min="5635" max="5635" width="3.28515625" style="7" customWidth="1"/>
    <col min="5636" max="5636" width="10" style="7" customWidth="1"/>
    <col min="5637" max="5637" width="1.28515625" style="7" customWidth="1"/>
    <col min="5638" max="5638" width="10" style="7" customWidth="1"/>
    <col min="5639" max="5639" width="1.28515625" style="7" customWidth="1"/>
    <col min="5640" max="5640" width="10" style="7" customWidth="1"/>
    <col min="5641" max="5641" width="1.28515625" style="7" customWidth="1"/>
    <col min="5642" max="5642" width="10" style="7" customWidth="1"/>
    <col min="5643" max="5643" width="1.28515625" style="7" customWidth="1"/>
    <col min="5644" max="5644" width="10" style="7" customWidth="1"/>
    <col min="5645" max="5645" width="1.28515625" style="7" customWidth="1"/>
    <col min="5646" max="5646" width="3.7109375" style="7" customWidth="1"/>
    <col min="5647" max="5647" width="3.140625" style="7" customWidth="1"/>
    <col min="5648" max="5648" width="28.140625" style="7" customWidth="1"/>
    <col min="5649" max="5649" width="13.42578125" style="7" customWidth="1"/>
    <col min="5650" max="5650" width="3.42578125" style="7" customWidth="1"/>
    <col min="5651" max="5651" width="13.140625" style="7" bestFit="1" customWidth="1"/>
    <col min="5652" max="5888" width="9.140625" style="7"/>
    <col min="5889" max="5889" width="26.28515625" style="7" customWidth="1"/>
    <col min="5890" max="5890" width="14.140625" style="7" customWidth="1"/>
    <col min="5891" max="5891" width="3.28515625" style="7" customWidth="1"/>
    <col min="5892" max="5892" width="10" style="7" customWidth="1"/>
    <col min="5893" max="5893" width="1.28515625" style="7" customWidth="1"/>
    <col min="5894" max="5894" width="10" style="7" customWidth="1"/>
    <col min="5895" max="5895" width="1.28515625" style="7" customWidth="1"/>
    <col min="5896" max="5896" width="10" style="7" customWidth="1"/>
    <col min="5897" max="5897" width="1.28515625" style="7" customWidth="1"/>
    <col min="5898" max="5898" width="10" style="7" customWidth="1"/>
    <col min="5899" max="5899" width="1.28515625" style="7" customWidth="1"/>
    <col min="5900" max="5900" width="10" style="7" customWidth="1"/>
    <col min="5901" max="5901" width="1.28515625" style="7" customWidth="1"/>
    <col min="5902" max="5902" width="3.7109375" style="7" customWidth="1"/>
    <col min="5903" max="5903" width="3.140625" style="7" customWidth="1"/>
    <col min="5904" max="5904" width="28.140625" style="7" customWidth="1"/>
    <col min="5905" max="5905" width="13.42578125" style="7" customWidth="1"/>
    <col min="5906" max="5906" width="3.42578125" style="7" customWidth="1"/>
    <col min="5907" max="5907" width="13.140625" style="7" bestFit="1" customWidth="1"/>
    <col min="5908" max="6144" width="9.140625" style="7"/>
    <col min="6145" max="6145" width="26.28515625" style="7" customWidth="1"/>
    <col min="6146" max="6146" width="14.140625" style="7" customWidth="1"/>
    <col min="6147" max="6147" width="3.28515625" style="7" customWidth="1"/>
    <col min="6148" max="6148" width="10" style="7" customWidth="1"/>
    <col min="6149" max="6149" width="1.28515625" style="7" customWidth="1"/>
    <col min="6150" max="6150" width="10" style="7" customWidth="1"/>
    <col min="6151" max="6151" width="1.28515625" style="7" customWidth="1"/>
    <col min="6152" max="6152" width="10" style="7" customWidth="1"/>
    <col min="6153" max="6153" width="1.28515625" style="7" customWidth="1"/>
    <col min="6154" max="6154" width="10" style="7" customWidth="1"/>
    <col min="6155" max="6155" width="1.28515625" style="7" customWidth="1"/>
    <col min="6156" max="6156" width="10" style="7" customWidth="1"/>
    <col min="6157" max="6157" width="1.28515625" style="7" customWidth="1"/>
    <col min="6158" max="6158" width="3.7109375" style="7" customWidth="1"/>
    <col min="6159" max="6159" width="3.140625" style="7" customWidth="1"/>
    <col min="6160" max="6160" width="28.140625" style="7" customWidth="1"/>
    <col min="6161" max="6161" width="13.42578125" style="7" customWidth="1"/>
    <col min="6162" max="6162" width="3.42578125" style="7" customWidth="1"/>
    <col min="6163" max="6163" width="13.140625" style="7" bestFit="1" customWidth="1"/>
    <col min="6164" max="6400" width="9.140625" style="7"/>
    <col min="6401" max="6401" width="26.28515625" style="7" customWidth="1"/>
    <col min="6402" max="6402" width="14.140625" style="7" customWidth="1"/>
    <col min="6403" max="6403" width="3.28515625" style="7" customWidth="1"/>
    <col min="6404" max="6404" width="10" style="7" customWidth="1"/>
    <col min="6405" max="6405" width="1.28515625" style="7" customWidth="1"/>
    <col min="6406" max="6406" width="10" style="7" customWidth="1"/>
    <col min="6407" max="6407" width="1.28515625" style="7" customWidth="1"/>
    <col min="6408" max="6408" width="10" style="7" customWidth="1"/>
    <col min="6409" max="6409" width="1.28515625" style="7" customWidth="1"/>
    <col min="6410" max="6410" width="10" style="7" customWidth="1"/>
    <col min="6411" max="6411" width="1.28515625" style="7" customWidth="1"/>
    <col min="6412" max="6412" width="10" style="7" customWidth="1"/>
    <col min="6413" max="6413" width="1.28515625" style="7" customWidth="1"/>
    <col min="6414" max="6414" width="3.7109375" style="7" customWidth="1"/>
    <col min="6415" max="6415" width="3.140625" style="7" customWidth="1"/>
    <col min="6416" max="6416" width="28.140625" style="7" customWidth="1"/>
    <col min="6417" max="6417" width="13.42578125" style="7" customWidth="1"/>
    <col min="6418" max="6418" width="3.42578125" style="7" customWidth="1"/>
    <col min="6419" max="6419" width="13.140625" style="7" bestFit="1" customWidth="1"/>
    <col min="6420" max="6656" width="9.140625" style="7"/>
    <col min="6657" max="6657" width="26.28515625" style="7" customWidth="1"/>
    <col min="6658" max="6658" width="14.140625" style="7" customWidth="1"/>
    <col min="6659" max="6659" width="3.28515625" style="7" customWidth="1"/>
    <col min="6660" max="6660" width="10" style="7" customWidth="1"/>
    <col min="6661" max="6661" width="1.28515625" style="7" customWidth="1"/>
    <col min="6662" max="6662" width="10" style="7" customWidth="1"/>
    <col min="6663" max="6663" width="1.28515625" style="7" customWidth="1"/>
    <col min="6664" max="6664" width="10" style="7" customWidth="1"/>
    <col min="6665" max="6665" width="1.28515625" style="7" customWidth="1"/>
    <col min="6666" max="6666" width="10" style="7" customWidth="1"/>
    <col min="6667" max="6667" width="1.28515625" style="7" customWidth="1"/>
    <col min="6668" max="6668" width="10" style="7" customWidth="1"/>
    <col min="6669" max="6669" width="1.28515625" style="7" customWidth="1"/>
    <col min="6670" max="6670" width="3.7109375" style="7" customWidth="1"/>
    <col min="6671" max="6671" width="3.140625" style="7" customWidth="1"/>
    <col min="6672" max="6672" width="28.140625" style="7" customWidth="1"/>
    <col min="6673" max="6673" width="13.42578125" style="7" customWidth="1"/>
    <col min="6674" max="6674" width="3.42578125" style="7" customWidth="1"/>
    <col min="6675" max="6675" width="13.140625" style="7" bestFit="1" customWidth="1"/>
    <col min="6676" max="6912" width="9.140625" style="7"/>
    <col min="6913" max="6913" width="26.28515625" style="7" customWidth="1"/>
    <col min="6914" max="6914" width="14.140625" style="7" customWidth="1"/>
    <col min="6915" max="6915" width="3.28515625" style="7" customWidth="1"/>
    <col min="6916" max="6916" width="10" style="7" customWidth="1"/>
    <col min="6917" max="6917" width="1.28515625" style="7" customWidth="1"/>
    <col min="6918" max="6918" width="10" style="7" customWidth="1"/>
    <col min="6919" max="6919" width="1.28515625" style="7" customWidth="1"/>
    <col min="6920" max="6920" width="10" style="7" customWidth="1"/>
    <col min="6921" max="6921" width="1.28515625" style="7" customWidth="1"/>
    <col min="6922" max="6922" width="10" style="7" customWidth="1"/>
    <col min="6923" max="6923" width="1.28515625" style="7" customWidth="1"/>
    <col min="6924" max="6924" width="10" style="7" customWidth="1"/>
    <col min="6925" max="6925" width="1.28515625" style="7" customWidth="1"/>
    <col min="6926" max="6926" width="3.7109375" style="7" customWidth="1"/>
    <col min="6927" max="6927" width="3.140625" style="7" customWidth="1"/>
    <col min="6928" max="6928" width="28.140625" style="7" customWidth="1"/>
    <col min="6929" max="6929" width="13.42578125" style="7" customWidth="1"/>
    <col min="6930" max="6930" width="3.42578125" style="7" customWidth="1"/>
    <col min="6931" max="6931" width="13.140625" style="7" bestFit="1" customWidth="1"/>
    <col min="6932" max="7168" width="9.140625" style="7"/>
    <col min="7169" max="7169" width="26.28515625" style="7" customWidth="1"/>
    <col min="7170" max="7170" width="14.140625" style="7" customWidth="1"/>
    <col min="7171" max="7171" width="3.28515625" style="7" customWidth="1"/>
    <col min="7172" max="7172" width="10" style="7" customWidth="1"/>
    <col min="7173" max="7173" width="1.28515625" style="7" customWidth="1"/>
    <col min="7174" max="7174" width="10" style="7" customWidth="1"/>
    <col min="7175" max="7175" width="1.28515625" style="7" customWidth="1"/>
    <col min="7176" max="7176" width="10" style="7" customWidth="1"/>
    <col min="7177" max="7177" width="1.28515625" style="7" customWidth="1"/>
    <col min="7178" max="7178" width="10" style="7" customWidth="1"/>
    <col min="7179" max="7179" width="1.28515625" style="7" customWidth="1"/>
    <col min="7180" max="7180" width="10" style="7" customWidth="1"/>
    <col min="7181" max="7181" width="1.28515625" style="7" customWidth="1"/>
    <col min="7182" max="7182" width="3.7109375" style="7" customWidth="1"/>
    <col min="7183" max="7183" width="3.140625" style="7" customWidth="1"/>
    <col min="7184" max="7184" width="28.140625" style="7" customWidth="1"/>
    <col min="7185" max="7185" width="13.42578125" style="7" customWidth="1"/>
    <col min="7186" max="7186" width="3.42578125" style="7" customWidth="1"/>
    <col min="7187" max="7187" width="13.140625" style="7" bestFit="1" customWidth="1"/>
    <col min="7188" max="7424" width="9.140625" style="7"/>
    <col min="7425" max="7425" width="26.28515625" style="7" customWidth="1"/>
    <col min="7426" max="7426" width="14.140625" style="7" customWidth="1"/>
    <col min="7427" max="7427" width="3.28515625" style="7" customWidth="1"/>
    <col min="7428" max="7428" width="10" style="7" customWidth="1"/>
    <col min="7429" max="7429" width="1.28515625" style="7" customWidth="1"/>
    <col min="7430" max="7430" width="10" style="7" customWidth="1"/>
    <col min="7431" max="7431" width="1.28515625" style="7" customWidth="1"/>
    <col min="7432" max="7432" width="10" style="7" customWidth="1"/>
    <col min="7433" max="7433" width="1.28515625" style="7" customWidth="1"/>
    <col min="7434" max="7434" width="10" style="7" customWidth="1"/>
    <col min="7435" max="7435" width="1.28515625" style="7" customWidth="1"/>
    <col min="7436" max="7436" width="10" style="7" customWidth="1"/>
    <col min="7437" max="7437" width="1.28515625" style="7" customWidth="1"/>
    <col min="7438" max="7438" width="3.7109375" style="7" customWidth="1"/>
    <col min="7439" max="7439" width="3.140625" style="7" customWidth="1"/>
    <col min="7440" max="7440" width="28.140625" style="7" customWidth="1"/>
    <col min="7441" max="7441" width="13.42578125" style="7" customWidth="1"/>
    <col min="7442" max="7442" width="3.42578125" style="7" customWidth="1"/>
    <col min="7443" max="7443" width="13.140625" style="7" bestFit="1" customWidth="1"/>
    <col min="7444" max="7680" width="9.140625" style="7"/>
    <col min="7681" max="7681" width="26.28515625" style="7" customWidth="1"/>
    <col min="7682" max="7682" width="14.140625" style="7" customWidth="1"/>
    <col min="7683" max="7683" width="3.28515625" style="7" customWidth="1"/>
    <col min="7684" max="7684" width="10" style="7" customWidth="1"/>
    <col min="7685" max="7685" width="1.28515625" style="7" customWidth="1"/>
    <col min="7686" max="7686" width="10" style="7" customWidth="1"/>
    <col min="7687" max="7687" width="1.28515625" style="7" customWidth="1"/>
    <col min="7688" max="7688" width="10" style="7" customWidth="1"/>
    <col min="7689" max="7689" width="1.28515625" style="7" customWidth="1"/>
    <col min="7690" max="7690" width="10" style="7" customWidth="1"/>
    <col min="7691" max="7691" width="1.28515625" style="7" customWidth="1"/>
    <col min="7692" max="7692" width="10" style="7" customWidth="1"/>
    <col min="7693" max="7693" width="1.28515625" style="7" customWidth="1"/>
    <col min="7694" max="7694" width="3.7109375" style="7" customWidth="1"/>
    <col min="7695" max="7695" width="3.140625" style="7" customWidth="1"/>
    <col min="7696" max="7696" width="28.140625" style="7" customWidth="1"/>
    <col min="7697" max="7697" width="13.42578125" style="7" customWidth="1"/>
    <col min="7698" max="7698" width="3.42578125" style="7" customWidth="1"/>
    <col min="7699" max="7699" width="13.140625" style="7" bestFit="1" customWidth="1"/>
    <col min="7700" max="7936" width="9.140625" style="7"/>
    <col min="7937" max="7937" width="26.28515625" style="7" customWidth="1"/>
    <col min="7938" max="7938" width="14.140625" style="7" customWidth="1"/>
    <col min="7939" max="7939" width="3.28515625" style="7" customWidth="1"/>
    <col min="7940" max="7940" width="10" style="7" customWidth="1"/>
    <col min="7941" max="7941" width="1.28515625" style="7" customWidth="1"/>
    <col min="7942" max="7942" width="10" style="7" customWidth="1"/>
    <col min="7943" max="7943" width="1.28515625" style="7" customWidth="1"/>
    <col min="7944" max="7944" width="10" style="7" customWidth="1"/>
    <col min="7945" max="7945" width="1.28515625" style="7" customWidth="1"/>
    <col min="7946" max="7946" width="10" style="7" customWidth="1"/>
    <col min="7947" max="7947" width="1.28515625" style="7" customWidth="1"/>
    <col min="7948" max="7948" width="10" style="7" customWidth="1"/>
    <col min="7949" max="7949" width="1.28515625" style="7" customWidth="1"/>
    <col min="7950" max="7950" width="3.7109375" style="7" customWidth="1"/>
    <col min="7951" max="7951" width="3.140625" style="7" customWidth="1"/>
    <col min="7952" max="7952" width="28.140625" style="7" customWidth="1"/>
    <col min="7953" max="7953" width="13.42578125" style="7" customWidth="1"/>
    <col min="7954" max="7954" width="3.42578125" style="7" customWidth="1"/>
    <col min="7955" max="7955" width="13.140625" style="7" bestFit="1" customWidth="1"/>
    <col min="7956" max="8192" width="9.140625" style="7"/>
    <col min="8193" max="8193" width="26.28515625" style="7" customWidth="1"/>
    <col min="8194" max="8194" width="14.140625" style="7" customWidth="1"/>
    <col min="8195" max="8195" width="3.28515625" style="7" customWidth="1"/>
    <col min="8196" max="8196" width="10" style="7" customWidth="1"/>
    <col min="8197" max="8197" width="1.28515625" style="7" customWidth="1"/>
    <col min="8198" max="8198" width="10" style="7" customWidth="1"/>
    <col min="8199" max="8199" width="1.28515625" style="7" customWidth="1"/>
    <col min="8200" max="8200" width="10" style="7" customWidth="1"/>
    <col min="8201" max="8201" width="1.28515625" style="7" customWidth="1"/>
    <col min="8202" max="8202" width="10" style="7" customWidth="1"/>
    <col min="8203" max="8203" width="1.28515625" style="7" customWidth="1"/>
    <col min="8204" max="8204" width="10" style="7" customWidth="1"/>
    <col min="8205" max="8205" width="1.28515625" style="7" customWidth="1"/>
    <col min="8206" max="8206" width="3.7109375" style="7" customWidth="1"/>
    <col min="8207" max="8207" width="3.140625" style="7" customWidth="1"/>
    <col min="8208" max="8208" width="28.140625" style="7" customWidth="1"/>
    <col min="8209" max="8209" width="13.42578125" style="7" customWidth="1"/>
    <col min="8210" max="8210" width="3.42578125" style="7" customWidth="1"/>
    <col min="8211" max="8211" width="13.140625" style="7" bestFit="1" customWidth="1"/>
    <col min="8212" max="8448" width="9.140625" style="7"/>
    <col min="8449" max="8449" width="26.28515625" style="7" customWidth="1"/>
    <col min="8450" max="8450" width="14.140625" style="7" customWidth="1"/>
    <col min="8451" max="8451" width="3.28515625" style="7" customWidth="1"/>
    <col min="8452" max="8452" width="10" style="7" customWidth="1"/>
    <col min="8453" max="8453" width="1.28515625" style="7" customWidth="1"/>
    <col min="8454" max="8454" width="10" style="7" customWidth="1"/>
    <col min="8455" max="8455" width="1.28515625" style="7" customWidth="1"/>
    <col min="8456" max="8456" width="10" style="7" customWidth="1"/>
    <col min="8457" max="8457" width="1.28515625" style="7" customWidth="1"/>
    <col min="8458" max="8458" width="10" style="7" customWidth="1"/>
    <col min="8459" max="8459" width="1.28515625" style="7" customWidth="1"/>
    <col min="8460" max="8460" width="10" style="7" customWidth="1"/>
    <col min="8461" max="8461" width="1.28515625" style="7" customWidth="1"/>
    <col min="8462" max="8462" width="3.7109375" style="7" customWidth="1"/>
    <col min="8463" max="8463" width="3.140625" style="7" customWidth="1"/>
    <col min="8464" max="8464" width="28.140625" style="7" customWidth="1"/>
    <col min="8465" max="8465" width="13.42578125" style="7" customWidth="1"/>
    <col min="8466" max="8466" width="3.42578125" style="7" customWidth="1"/>
    <col min="8467" max="8467" width="13.140625" style="7" bestFit="1" customWidth="1"/>
    <col min="8468" max="8704" width="9.140625" style="7"/>
    <col min="8705" max="8705" width="26.28515625" style="7" customWidth="1"/>
    <col min="8706" max="8706" width="14.140625" style="7" customWidth="1"/>
    <col min="8707" max="8707" width="3.28515625" style="7" customWidth="1"/>
    <col min="8708" max="8708" width="10" style="7" customWidth="1"/>
    <col min="8709" max="8709" width="1.28515625" style="7" customWidth="1"/>
    <col min="8710" max="8710" width="10" style="7" customWidth="1"/>
    <col min="8711" max="8711" width="1.28515625" style="7" customWidth="1"/>
    <col min="8712" max="8712" width="10" style="7" customWidth="1"/>
    <col min="8713" max="8713" width="1.28515625" style="7" customWidth="1"/>
    <col min="8714" max="8714" width="10" style="7" customWidth="1"/>
    <col min="8715" max="8715" width="1.28515625" style="7" customWidth="1"/>
    <col min="8716" max="8716" width="10" style="7" customWidth="1"/>
    <col min="8717" max="8717" width="1.28515625" style="7" customWidth="1"/>
    <col min="8718" max="8718" width="3.7109375" style="7" customWidth="1"/>
    <col min="8719" max="8719" width="3.140625" style="7" customWidth="1"/>
    <col min="8720" max="8720" width="28.140625" style="7" customWidth="1"/>
    <col min="8721" max="8721" width="13.42578125" style="7" customWidth="1"/>
    <col min="8722" max="8722" width="3.42578125" style="7" customWidth="1"/>
    <col min="8723" max="8723" width="13.140625" style="7" bestFit="1" customWidth="1"/>
    <col min="8724" max="8960" width="9.140625" style="7"/>
    <col min="8961" max="8961" width="26.28515625" style="7" customWidth="1"/>
    <col min="8962" max="8962" width="14.140625" style="7" customWidth="1"/>
    <col min="8963" max="8963" width="3.28515625" style="7" customWidth="1"/>
    <col min="8964" max="8964" width="10" style="7" customWidth="1"/>
    <col min="8965" max="8965" width="1.28515625" style="7" customWidth="1"/>
    <col min="8966" max="8966" width="10" style="7" customWidth="1"/>
    <col min="8967" max="8967" width="1.28515625" style="7" customWidth="1"/>
    <col min="8968" max="8968" width="10" style="7" customWidth="1"/>
    <col min="8969" max="8969" width="1.28515625" style="7" customWidth="1"/>
    <col min="8970" max="8970" width="10" style="7" customWidth="1"/>
    <col min="8971" max="8971" width="1.28515625" style="7" customWidth="1"/>
    <col min="8972" max="8972" width="10" style="7" customWidth="1"/>
    <col min="8973" max="8973" width="1.28515625" style="7" customWidth="1"/>
    <col min="8974" max="8974" width="3.7109375" style="7" customWidth="1"/>
    <col min="8975" max="8975" width="3.140625" style="7" customWidth="1"/>
    <col min="8976" max="8976" width="28.140625" style="7" customWidth="1"/>
    <col min="8977" max="8977" width="13.42578125" style="7" customWidth="1"/>
    <col min="8978" max="8978" width="3.42578125" style="7" customWidth="1"/>
    <col min="8979" max="8979" width="13.140625" style="7" bestFit="1" customWidth="1"/>
    <col min="8980" max="9216" width="9.140625" style="7"/>
    <col min="9217" max="9217" width="26.28515625" style="7" customWidth="1"/>
    <col min="9218" max="9218" width="14.140625" style="7" customWidth="1"/>
    <col min="9219" max="9219" width="3.28515625" style="7" customWidth="1"/>
    <col min="9220" max="9220" width="10" style="7" customWidth="1"/>
    <col min="9221" max="9221" width="1.28515625" style="7" customWidth="1"/>
    <col min="9222" max="9222" width="10" style="7" customWidth="1"/>
    <col min="9223" max="9223" width="1.28515625" style="7" customWidth="1"/>
    <col min="9224" max="9224" width="10" style="7" customWidth="1"/>
    <col min="9225" max="9225" width="1.28515625" style="7" customWidth="1"/>
    <col min="9226" max="9226" width="10" style="7" customWidth="1"/>
    <col min="9227" max="9227" width="1.28515625" style="7" customWidth="1"/>
    <col min="9228" max="9228" width="10" style="7" customWidth="1"/>
    <col min="9229" max="9229" width="1.28515625" style="7" customWidth="1"/>
    <col min="9230" max="9230" width="3.7109375" style="7" customWidth="1"/>
    <col min="9231" max="9231" width="3.140625" style="7" customWidth="1"/>
    <col min="9232" max="9232" width="28.140625" style="7" customWidth="1"/>
    <col min="9233" max="9233" width="13.42578125" style="7" customWidth="1"/>
    <col min="9234" max="9234" width="3.42578125" style="7" customWidth="1"/>
    <col min="9235" max="9235" width="13.140625" style="7" bestFit="1" customWidth="1"/>
    <col min="9236" max="9472" width="9.140625" style="7"/>
    <col min="9473" max="9473" width="26.28515625" style="7" customWidth="1"/>
    <col min="9474" max="9474" width="14.140625" style="7" customWidth="1"/>
    <col min="9475" max="9475" width="3.28515625" style="7" customWidth="1"/>
    <col min="9476" max="9476" width="10" style="7" customWidth="1"/>
    <col min="9477" max="9477" width="1.28515625" style="7" customWidth="1"/>
    <col min="9478" max="9478" width="10" style="7" customWidth="1"/>
    <col min="9479" max="9479" width="1.28515625" style="7" customWidth="1"/>
    <col min="9480" max="9480" width="10" style="7" customWidth="1"/>
    <col min="9481" max="9481" width="1.28515625" style="7" customWidth="1"/>
    <col min="9482" max="9482" width="10" style="7" customWidth="1"/>
    <col min="9483" max="9483" width="1.28515625" style="7" customWidth="1"/>
    <col min="9484" max="9484" width="10" style="7" customWidth="1"/>
    <col min="9485" max="9485" width="1.28515625" style="7" customWidth="1"/>
    <col min="9486" max="9486" width="3.7109375" style="7" customWidth="1"/>
    <col min="9487" max="9487" width="3.140625" style="7" customWidth="1"/>
    <col min="9488" max="9488" width="28.140625" style="7" customWidth="1"/>
    <col min="9489" max="9489" width="13.42578125" style="7" customWidth="1"/>
    <col min="9490" max="9490" width="3.42578125" style="7" customWidth="1"/>
    <col min="9491" max="9491" width="13.140625" style="7" bestFit="1" customWidth="1"/>
    <col min="9492" max="9728" width="9.140625" style="7"/>
    <col min="9729" max="9729" width="26.28515625" style="7" customWidth="1"/>
    <col min="9730" max="9730" width="14.140625" style="7" customWidth="1"/>
    <col min="9731" max="9731" width="3.28515625" style="7" customWidth="1"/>
    <col min="9732" max="9732" width="10" style="7" customWidth="1"/>
    <col min="9733" max="9733" width="1.28515625" style="7" customWidth="1"/>
    <col min="9734" max="9734" width="10" style="7" customWidth="1"/>
    <col min="9735" max="9735" width="1.28515625" style="7" customWidth="1"/>
    <col min="9736" max="9736" width="10" style="7" customWidth="1"/>
    <col min="9737" max="9737" width="1.28515625" style="7" customWidth="1"/>
    <col min="9738" max="9738" width="10" style="7" customWidth="1"/>
    <col min="9739" max="9739" width="1.28515625" style="7" customWidth="1"/>
    <col min="9740" max="9740" width="10" style="7" customWidth="1"/>
    <col min="9741" max="9741" width="1.28515625" style="7" customWidth="1"/>
    <col min="9742" max="9742" width="3.7109375" style="7" customWidth="1"/>
    <col min="9743" max="9743" width="3.140625" style="7" customWidth="1"/>
    <col min="9744" max="9744" width="28.140625" style="7" customWidth="1"/>
    <col min="9745" max="9745" width="13.42578125" style="7" customWidth="1"/>
    <col min="9746" max="9746" width="3.42578125" style="7" customWidth="1"/>
    <col min="9747" max="9747" width="13.140625" style="7" bestFit="1" customWidth="1"/>
    <col min="9748" max="9984" width="9.140625" style="7"/>
    <col min="9985" max="9985" width="26.28515625" style="7" customWidth="1"/>
    <col min="9986" max="9986" width="14.140625" style="7" customWidth="1"/>
    <col min="9987" max="9987" width="3.28515625" style="7" customWidth="1"/>
    <col min="9988" max="9988" width="10" style="7" customWidth="1"/>
    <col min="9989" max="9989" width="1.28515625" style="7" customWidth="1"/>
    <col min="9990" max="9990" width="10" style="7" customWidth="1"/>
    <col min="9991" max="9991" width="1.28515625" style="7" customWidth="1"/>
    <col min="9992" max="9992" width="10" style="7" customWidth="1"/>
    <col min="9993" max="9993" width="1.28515625" style="7" customWidth="1"/>
    <col min="9994" max="9994" width="10" style="7" customWidth="1"/>
    <col min="9995" max="9995" width="1.28515625" style="7" customWidth="1"/>
    <col min="9996" max="9996" width="10" style="7" customWidth="1"/>
    <col min="9997" max="9997" width="1.28515625" style="7" customWidth="1"/>
    <col min="9998" max="9998" width="3.7109375" style="7" customWidth="1"/>
    <col min="9999" max="9999" width="3.140625" style="7" customWidth="1"/>
    <col min="10000" max="10000" width="28.140625" style="7" customWidth="1"/>
    <col min="10001" max="10001" width="13.42578125" style="7" customWidth="1"/>
    <col min="10002" max="10002" width="3.42578125" style="7" customWidth="1"/>
    <col min="10003" max="10003" width="13.140625" style="7" bestFit="1" customWidth="1"/>
    <col min="10004" max="10240" width="9.140625" style="7"/>
    <col min="10241" max="10241" width="26.28515625" style="7" customWidth="1"/>
    <col min="10242" max="10242" width="14.140625" style="7" customWidth="1"/>
    <col min="10243" max="10243" width="3.28515625" style="7" customWidth="1"/>
    <col min="10244" max="10244" width="10" style="7" customWidth="1"/>
    <col min="10245" max="10245" width="1.28515625" style="7" customWidth="1"/>
    <col min="10246" max="10246" width="10" style="7" customWidth="1"/>
    <col min="10247" max="10247" width="1.28515625" style="7" customWidth="1"/>
    <col min="10248" max="10248" width="10" style="7" customWidth="1"/>
    <col min="10249" max="10249" width="1.28515625" style="7" customWidth="1"/>
    <col min="10250" max="10250" width="10" style="7" customWidth="1"/>
    <col min="10251" max="10251" width="1.28515625" style="7" customWidth="1"/>
    <col min="10252" max="10252" width="10" style="7" customWidth="1"/>
    <col min="10253" max="10253" width="1.28515625" style="7" customWidth="1"/>
    <col min="10254" max="10254" width="3.7109375" style="7" customWidth="1"/>
    <col min="10255" max="10255" width="3.140625" style="7" customWidth="1"/>
    <col min="10256" max="10256" width="28.140625" style="7" customWidth="1"/>
    <col min="10257" max="10257" width="13.42578125" style="7" customWidth="1"/>
    <col min="10258" max="10258" width="3.42578125" style="7" customWidth="1"/>
    <col min="10259" max="10259" width="13.140625" style="7" bestFit="1" customWidth="1"/>
    <col min="10260" max="10496" width="9.140625" style="7"/>
    <col min="10497" max="10497" width="26.28515625" style="7" customWidth="1"/>
    <col min="10498" max="10498" width="14.140625" style="7" customWidth="1"/>
    <col min="10499" max="10499" width="3.28515625" style="7" customWidth="1"/>
    <col min="10500" max="10500" width="10" style="7" customWidth="1"/>
    <col min="10501" max="10501" width="1.28515625" style="7" customWidth="1"/>
    <col min="10502" max="10502" width="10" style="7" customWidth="1"/>
    <col min="10503" max="10503" width="1.28515625" style="7" customWidth="1"/>
    <col min="10504" max="10504" width="10" style="7" customWidth="1"/>
    <col min="10505" max="10505" width="1.28515625" style="7" customWidth="1"/>
    <col min="10506" max="10506" width="10" style="7" customWidth="1"/>
    <col min="10507" max="10507" width="1.28515625" style="7" customWidth="1"/>
    <col min="10508" max="10508" width="10" style="7" customWidth="1"/>
    <col min="10509" max="10509" width="1.28515625" style="7" customWidth="1"/>
    <col min="10510" max="10510" width="3.7109375" style="7" customWidth="1"/>
    <col min="10511" max="10511" width="3.140625" style="7" customWidth="1"/>
    <col min="10512" max="10512" width="28.140625" style="7" customWidth="1"/>
    <col min="10513" max="10513" width="13.42578125" style="7" customWidth="1"/>
    <col min="10514" max="10514" width="3.42578125" style="7" customWidth="1"/>
    <col min="10515" max="10515" width="13.140625" style="7" bestFit="1" customWidth="1"/>
    <col min="10516" max="10752" width="9.140625" style="7"/>
    <col min="10753" max="10753" width="26.28515625" style="7" customWidth="1"/>
    <col min="10754" max="10754" width="14.140625" style="7" customWidth="1"/>
    <col min="10755" max="10755" width="3.28515625" style="7" customWidth="1"/>
    <col min="10756" max="10756" width="10" style="7" customWidth="1"/>
    <col min="10757" max="10757" width="1.28515625" style="7" customWidth="1"/>
    <col min="10758" max="10758" width="10" style="7" customWidth="1"/>
    <col min="10759" max="10759" width="1.28515625" style="7" customWidth="1"/>
    <col min="10760" max="10760" width="10" style="7" customWidth="1"/>
    <col min="10761" max="10761" width="1.28515625" style="7" customWidth="1"/>
    <col min="10762" max="10762" width="10" style="7" customWidth="1"/>
    <col min="10763" max="10763" width="1.28515625" style="7" customWidth="1"/>
    <col min="10764" max="10764" width="10" style="7" customWidth="1"/>
    <col min="10765" max="10765" width="1.28515625" style="7" customWidth="1"/>
    <col min="10766" max="10766" width="3.7109375" style="7" customWidth="1"/>
    <col min="10767" max="10767" width="3.140625" style="7" customWidth="1"/>
    <col min="10768" max="10768" width="28.140625" style="7" customWidth="1"/>
    <col min="10769" max="10769" width="13.42578125" style="7" customWidth="1"/>
    <col min="10770" max="10770" width="3.42578125" style="7" customWidth="1"/>
    <col min="10771" max="10771" width="13.140625" style="7" bestFit="1" customWidth="1"/>
    <col min="10772" max="11008" width="9.140625" style="7"/>
    <col min="11009" max="11009" width="26.28515625" style="7" customWidth="1"/>
    <col min="11010" max="11010" width="14.140625" style="7" customWidth="1"/>
    <col min="11011" max="11011" width="3.28515625" style="7" customWidth="1"/>
    <col min="11012" max="11012" width="10" style="7" customWidth="1"/>
    <col min="11013" max="11013" width="1.28515625" style="7" customWidth="1"/>
    <col min="11014" max="11014" width="10" style="7" customWidth="1"/>
    <col min="11015" max="11015" width="1.28515625" style="7" customWidth="1"/>
    <col min="11016" max="11016" width="10" style="7" customWidth="1"/>
    <col min="11017" max="11017" width="1.28515625" style="7" customWidth="1"/>
    <col min="11018" max="11018" width="10" style="7" customWidth="1"/>
    <col min="11019" max="11019" width="1.28515625" style="7" customWidth="1"/>
    <col min="11020" max="11020" width="10" style="7" customWidth="1"/>
    <col min="11021" max="11021" width="1.28515625" style="7" customWidth="1"/>
    <col min="11022" max="11022" width="3.7109375" style="7" customWidth="1"/>
    <col min="11023" max="11023" width="3.140625" style="7" customWidth="1"/>
    <col min="11024" max="11024" width="28.140625" style="7" customWidth="1"/>
    <col min="11025" max="11025" width="13.42578125" style="7" customWidth="1"/>
    <col min="11026" max="11026" width="3.42578125" style="7" customWidth="1"/>
    <col min="11027" max="11027" width="13.140625" style="7" bestFit="1" customWidth="1"/>
    <col min="11028" max="11264" width="9.140625" style="7"/>
    <col min="11265" max="11265" width="26.28515625" style="7" customWidth="1"/>
    <col min="11266" max="11266" width="14.140625" style="7" customWidth="1"/>
    <col min="11267" max="11267" width="3.28515625" style="7" customWidth="1"/>
    <col min="11268" max="11268" width="10" style="7" customWidth="1"/>
    <col min="11269" max="11269" width="1.28515625" style="7" customWidth="1"/>
    <col min="11270" max="11270" width="10" style="7" customWidth="1"/>
    <col min="11271" max="11271" width="1.28515625" style="7" customWidth="1"/>
    <col min="11272" max="11272" width="10" style="7" customWidth="1"/>
    <col min="11273" max="11273" width="1.28515625" style="7" customWidth="1"/>
    <col min="11274" max="11274" width="10" style="7" customWidth="1"/>
    <col min="11275" max="11275" width="1.28515625" style="7" customWidth="1"/>
    <col min="11276" max="11276" width="10" style="7" customWidth="1"/>
    <col min="11277" max="11277" width="1.28515625" style="7" customWidth="1"/>
    <col min="11278" max="11278" width="3.7109375" style="7" customWidth="1"/>
    <col min="11279" max="11279" width="3.140625" style="7" customWidth="1"/>
    <col min="11280" max="11280" width="28.140625" style="7" customWidth="1"/>
    <col min="11281" max="11281" width="13.42578125" style="7" customWidth="1"/>
    <col min="11282" max="11282" width="3.42578125" style="7" customWidth="1"/>
    <col min="11283" max="11283" width="13.140625" style="7" bestFit="1" customWidth="1"/>
    <col min="11284" max="11520" width="9.140625" style="7"/>
    <col min="11521" max="11521" width="26.28515625" style="7" customWidth="1"/>
    <col min="11522" max="11522" width="14.140625" style="7" customWidth="1"/>
    <col min="11523" max="11523" width="3.28515625" style="7" customWidth="1"/>
    <col min="11524" max="11524" width="10" style="7" customWidth="1"/>
    <col min="11525" max="11525" width="1.28515625" style="7" customWidth="1"/>
    <col min="11526" max="11526" width="10" style="7" customWidth="1"/>
    <col min="11527" max="11527" width="1.28515625" style="7" customWidth="1"/>
    <col min="11528" max="11528" width="10" style="7" customWidth="1"/>
    <col min="11529" max="11529" width="1.28515625" style="7" customWidth="1"/>
    <col min="11530" max="11530" width="10" style="7" customWidth="1"/>
    <col min="11531" max="11531" width="1.28515625" style="7" customWidth="1"/>
    <col min="11532" max="11532" width="10" style="7" customWidth="1"/>
    <col min="11533" max="11533" width="1.28515625" style="7" customWidth="1"/>
    <col min="11534" max="11534" width="3.7109375" style="7" customWidth="1"/>
    <col min="11535" max="11535" width="3.140625" style="7" customWidth="1"/>
    <col min="11536" max="11536" width="28.140625" style="7" customWidth="1"/>
    <col min="11537" max="11537" width="13.42578125" style="7" customWidth="1"/>
    <col min="11538" max="11538" width="3.42578125" style="7" customWidth="1"/>
    <col min="11539" max="11539" width="13.140625" style="7" bestFit="1" customWidth="1"/>
    <col min="11540" max="11776" width="9.140625" style="7"/>
    <col min="11777" max="11777" width="26.28515625" style="7" customWidth="1"/>
    <col min="11778" max="11778" width="14.140625" style="7" customWidth="1"/>
    <col min="11779" max="11779" width="3.28515625" style="7" customWidth="1"/>
    <col min="11780" max="11780" width="10" style="7" customWidth="1"/>
    <col min="11781" max="11781" width="1.28515625" style="7" customWidth="1"/>
    <col min="11782" max="11782" width="10" style="7" customWidth="1"/>
    <col min="11783" max="11783" width="1.28515625" style="7" customWidth="1"/>
    <col min="11784" max="11784" width="10" style="7" customWidth="1"/>
    <col min="11785" max="11785" width="1.28515625" style="7" customWidth="1"/>
    <col min="11786" max="11786" width="10" style="7" customWidth="1"/>
    <col min="11787" max="11787" width="1.28515625" style="7" customWidth="1"/>
    <col min="11788" max="11788" width="10" style="7" customWidth="1"/>
    <col min="11789" max="11789" width="1.28515625" style="7" customWidth="1"/>
    <col min="11790" max="11790" width="3.7109375" style="7" customWidth="1"/>
    <col min="11791" max="11791" width="3.140625" style="7" customWidth="1"/>
    <col min="11792" max="11792" width="28.140625" style="7" customWidth="1"/>
    <col min="11793" max="11793" width="13.42578125" style="7" customWidth="1"/>
    <col min="11794" max="11794" width="3.42578125" style="7" customWidth="1"/>
    <col min="11795" max="11795" width="13.140625" style="7" bestFit="1" customWidth="1"/>
    <col min="11796" max="12032" width="9.140625" style="7"/>
    <col min="12033" max="12033" width="26.28515625" style="7" customWidth="1"/>
    <col min="12034" max="12034" width="14.140625" style="7" customWidth="1"/>
    <col min="12035" max="12035" width="3.28515625" style="7" customWidth="1"/>
    <col min="12036" max="12036" width="10" style="7" customWidth="1"/>
    <col min="12037" max="12037" width="1.28515625" style="7" customWidth="1"/>
    <col min="12038" max="12038" width="10" style="7" customWidth="1"/>
    <col min="12039" max="12039" width="1.28515625" style="7" customWidth="1"/>
    <col min="12040" max="12040" width="10" style="7" customWidth="1"/>
    <col min="12041" max="12041" width="1.28515625" style="7" customWidth="1"/>
    <col min="12042" max="12042" width="10" style="7" customWidth="1"/>
    <col min="12043" max="12043" width="1.28515625" style="7" customWidth="1"/>
    <col min="12044" max="12044" width="10" style="7" customWidth="1"/>
    <col min="12045" max="12045" width="1.28515625" style="7" customWidth="1"/>
    <col min="12046" max="12046" width="3.7109375" style="7" customWidth="1"/>
    <col min="12047" max="12047" width="3.140625" style="7" customWidth="1"/>
    <col min="12048" max="12048" width="28.140625" style="7" customWidth="1"/>
    <col min="12049" max="12049" width="13.42578125" style="7" customWidth="1"/>
    <col min="12050" max="12050" width="3.42578125" style="7" customWidth="1"/>
    <col min="12051" max="12051" width="13.140625" style="7" bestFit="1" customWidth="1"/>
    <col min="12052" max="12288" width="9.140625" style="7"/>
    <col min="12289" max="12289" width="26.28515625" style="7" customWidth="1"/>
    <col min="12290" max="12290" width="14.140625" style="7" customWidth="1"/>
    <col min="12291" max="12291" width="3.28515625" style="7" customWidth="1"/>
    <col min="12292" max="12292" width="10" style="7" customWidth="1"/>
    <col min="12293" max="12293" width="1.28515625" style="7" customWidth="1"/>
    <col min="12294" max="12294" width="10" style="7" customWidth="1"/>
    <col min="12295" max="12295" width="1.28515625" style="7" customWidth="1"/>
    <col min="12296" max="12296" width="10" style="7" customWidth="1"/>
    <col min="12297" max="12297" width="1.28515625" style="7" customWidth="1"/>
    <col min="12298" max="12298" width="10" style="7" customWidth="1"/>
    <col min="12299" max="12299" width="1.28515625" style="7" customWidth="1"/>
    <col min="12300" max="12300" width="10" style="7" customWidth="1"/>
    <col min="12301" max="12301" width="1.28515625" style="7" customWidth="1"/>
    <col min="12302" max="12302" width="3.7109375" style="7" customWidth="1"/>
    <col min="12303" max="12303" width="3.140625" style="7" customWidth="1"/>
    <col min="12304" max="12304" width="28.140625" style="7" customWidth="1"/>
    <col min="12305" max="12305" width="13.42578125" style="7" customWidth="1"/>
    <col min="12306" max="12306" width="3.42578125" style="7" customWidth="1"/>
    <col min="12307" max="12307" width="13.140625" style="7" bestFit="1" customWidth="1"/>
    <col min="12308" max="12544" width="9.140625" style="7"/>
    <col min="12545" max="12545" width="26.28515625" style="7" customWidth="1"/>
    <col min="12546" max="12546" width="14.140625" style="7" customWidth="1"/>
    <col min="12547" max="12547" width="3.28515625" style="7" customWidth="1"/>
    <col min="12548" max="12548" width="10" style="7" customWidth="1"/>
    <col min="12549" max="12549" width="1.28515625" style="7" customWidth="1"/>
    <col min="12550" max="12550" width="10" style="7" customWidth="1"/>
    <col min="12551" max="12551" width="1.28515625" style="7" customWidth="1"/>
    <col min="12552" max="12552" width="10" style="7" customWidth="1"/>
    <col min="12553" max="12553" width="1.28515625" style="7" customWidth="1"/>
    <col min="12554" max="12554" width="10" style="7" customWidth="1"/>
    <col min="12555" max="12555" width="1.28515625" style="7" customWidth="1"/>
    <col min="12556" max="12556" width="10" style="7" customWidth="1"/>
    <col min="12557" max="12557" width="1.28515625" style="7" customWidth="1"/>
    <col min="12558" max="12558" width="3.7109375" style="7" customWidth="1"/>
    <col min="12559" max="12559" width="3.140625" style="7" customWidth="1"/>
    <col min="12560" max="12560" width="28.140625" style="7" customWidth="1"/>
    <col min="12561" max="12561" width="13.42578125" style="7" customWidth="1"/>
    <col min="12562" max="12562" width="3.42578125" style="7" customWidth="1"/>
    <col min="12563" max="12563" width="13.140625" style="7" bestFit="1" customWidth="1"/>
    <col min="12564" max="12800" width="9.140625" style="7"/>
    <col min="12801" max="12801" width="26.28515625" style="7" customWidth="1"/>
    <col min="12802" max="12802" width="14.140625" style="7" customWidth="1"/>
    <col min="12803" max="12803" width="3.28515625" style="7" customWidth="1"/>
    <col min="12804" max="12804" width="10" style="7" customWidth="1"/>
    <col min="12805" max="12805" width="1.28515625" style="7" customWidth="1"/>
    <col min="12806" max="12806" width="10" style="7" customWidth="1"/>
    <col min="12807" max="12807" width="1.28515625" style="7" customWidth="1"/>
    <col min="12808" max="12808" width="10" style="7" customWidth="1"/>
    <col min="12809" max="12809" width="1.28515625" style="7" customWidth="1"/>
    <col min="12810" max="12810" width="10" style="7" customWidth="1"/>
    <col min="12811" max="12811" width="1.28515625" style="7" customWidth="1"/>
    <col min="12812" max="12812" width="10" style="7" customWidth="1"/>
    <col min="12813" max="12813" width="1.28515625" style="7" customWidth="1"/>
    <col min="12814" max="12814" width="3.7109375" style="7" customWidth="1"/>
    <col min="12815" max="12815" width="3.140625" style="7" customWidth="1"/>
    <col min="12816" max="12816" width="28.140625" style="7" customWidth="1"/>
    <col min="12817" max="12817" width="13.42578125" style="7" customWidth="1"/>
    <col min="12818" max="12818" width="3.42578125" style="7" customWidth="1"/>
    <col min="12819" max="12819" width="13.140625" style="7" bestFit="1" customWidth="1"/>
    <col min="12820" max="13056" width="9.140625" style="7"/>
    <col min="13057" max="13057" width="26.28515625" style="7" customWidth="1"/>
    <col min="13058" max="13058" width="14.140625" style="7" customWidth="1"/>
    <col min="13059" max="13059" width="3.28515625" style="7" customWidth="1"/>
    <col min="13060" max="13060" width="10" style="7" customWidth="1"/>
    <col min="13061" max="13061" width="1.28515625" style="7" customWidth="1"/>
    <col min="13062" max="13062" width="10" style="7" customWidth="1"/>
    <col min="13063" max="13063" width="1.28515625" style="7" customWidth="1"/>
    <col min="13064" max="13064" width="10" style="7" customWidth="1"/>
    <col min="13065" max="13065" width="1.28515625" style="7" customWidth="1"/>
    <col min="13066" max="13066" width="10" style="7" customWidth="1"/>
    <col min="13067" max="13067" width="1.28515625" style="7" customWidth="1"/>
    <col min="13068" max="13068" width="10" style="7" customWidth="1"/>
    <col min="13069" max="13069" width="1.28515625" style="7" customWidth="1"/>
    <col min="13070" max="13070" width="3.7109375" style="7" customWidth="1"/>
    <col min="13071" max="13071" width="3.140625" style="7" customWidth="1"/>
    <col min="13072" max="13072" width="28.140625" style="7" customWidth="1"/>
    <col min="13073" max="13073" width="13.42578125" style="7" customWidth="1"/>
    <col min="13074" max="13074" width="3.42578125" style="7" customWidth="1"/>
    <col min="13075" max="13075" width="13.140625" style="7" bestFit="1" customWidth="1"/>
    <col min="13076" max="13312" width="9.140625" style="7"/>
    <col min="13313" max="13313" width="26.28515625" style="7" customWidth="1"/>
    <col min="13314" max="13314" width="14.140625" style="7" customWidth="1"/>
    <col min="13315" max="13315" width="3.28515625" style="7" customWidth="1"/>
    <col min="13316" max="13316" width="10" style="7" customWidth="1"/>
    <col min="13317" max="13317" width="1.28515625" style="7" customWidth="1"/>
    <col min="13318" max="13318" width="10" style="7" customWidth="1"/>
    <col min="13319" max="13319" width="1.28515625" style="7" customWidth="1"/>
    <col min="13320" max="13320" width="10" style="7" customWidth="1"/>
    <col min="13321" max="13321" width="1.28515625" style="7" customWidth="1"/>
    <col min="13322" max="13322" width="10" style="7" customWidth="1"/>
    <col min="13323" max="13323" width="1.28515625" style="7" customWidth="1"/>
    <col min="13324" max="13324" width="10" style="7" customWidth="1"/>
    <col min="13325" max="13325" width="1.28515625" style="7" customWidth="1"/>
    <col min="13326" max="13326" width="3.7109375" style="7" customWidth="1"/>
    <col min="13327" max="13327" width="3.140625" style="7" customWidth="1"/>
    <col min="13328" max="13328" width="28.140625" style="7" customWidth="1"/>
    <col min="13329" max="13329" width="13.42578125" style="7" customWidth="1"/>
    <col min="13330" max="13330" width="3.42578125" style="7" customWidth="1"/>
    <col min="13331" max="13331" width="13.140625" style="7" bestFit="1" customWidth="1"/>
    <col min="13332" max="13568" width="9.140625" style="7"/>
    <col min="13569" max="13569" width="26.28515625" style="7" customWidth="1"/>
    <col min="13570" max="13570" width="14.140625" style="7" customWidth="1"/>
    <col min="13571" max="13571" width="3.28515625" style="7" customWidth="1"/>
    <col min="13572" max="13572" width="10" style="7" customWidth="1"/>
    <col min="13573" max="13573" width="1.28515625" style="7" customWidth="1"/>
    <col min="13574" max="13574" width="10" style="7" customWidth="1"/>
    <col min="13575" max="13575" width="1.28515625" style="7" customWidth="1"/>
    <col min="13576" max="13576" width="10" style="7" customWidth="1"/>
    <col min="13577" max="13577" width="1.28515625" style="7" customWidth="1"/>
    <col min="13578" max="13578" width="10" style="7" customWidth="1"/>
    <col min="13579" max="13579" width="1.28515625" style="7" customWidth="1"/>
    <col min="13580" max="13580" width="10" style="7" customWidth="1"/>
    <col min="13581" max="13581" width="1.28515625" style="7" customWidth="1"/>
    <col min="13582" max="13582" width="3.7109375" style="7" customWidth="1"/>
    <col min="13583" max="13583" width="3.140625" style="7" customWidth="1"/>
    <col min="13584" max="13584" width="28.140625" style="7" customWidth="1"/>
    <col min="13585" max="13585" width="13.42578125" style="7" customWidth="1"/>
    <col min="13586" max="13586" width="3.42578125" style="7" customWidth="1"/>
    <col min="13587" max="13587" width="13.140625" style="7" bestFit="1" customWidth="1"/>
    <col min="13588" max="13824" width="9.140625" style="7"/>
    <col min="13825" max="13825" width="26.28515625" style="7" customWidth="1"/>
    <col min="13826" max="13826" width="14.140625" style="7" customWidth="1"/>
    <col min="13827" max="13827" width="3.28515625" style="7" customWidth="1"/>
    <col min="13828" max="13828" width="10" style="7" customWidth="1"/>
    <col min="13829" max="13829" width="1.28515625" style="7" customWidth="1"/>
    <col min="13830" max="13830" width="10" style="7" customWidth="1"/>
    <col min="13831" max="13831" width="1.28515625" style="7" customWidth="1"/>
    <col min="13832" max="13832" width="10" style="7" customWidth="1"/>
    <col min="13833" max="13833" width="1.28515625" style="7" customWidth="1"/>
    <col min="13834" max="13834" width="10" style="7" customWidth="1"/>
    <col min="13835" max="13835" width="1.28515625" style="7" customWidth="1"/>
    <col min="13836" max="13836" width="10" style="7" customWidth="1"/>
    <col min="13837" max="13837" width="1.28515625" style="7" customWidth="1"/>
    <col min="13838" max="13838" width="3.7109375" style="7" customWidth="1"/>
    <col min="13839" max="13839" width="3.140625" style="7" customWidth="1"/>
    <col min="13840" max="13840" width="28.140625" style="7" customWidth="1"/>
    <col min="13841" max="13841" width="13.42578125" style="7" customWidth="1"/>
    <col min="13842" max="13842" width="3.42578125" style="7" customWidth="1"/>
    <col min="13843" max="13843" width="13.140625" style="7" bestFit="1" customWidth="1"/>
    <col min="13844" max="14080" width="9.140625" style="7"/>
    <col min="14081" max="14081" width="26.28515625" style="7" customWidth="1"/>
    <col min="14082" max="14082" width="14.140625" style="7" customWidth="1"/>
    <col min="14083" max="14083" width="3.28515625" style="7" customWidth="1"/>
    <col min="14084" max="14084" width="10" style="7" customWidth="1"/>
    <col min="14085" max="14085" width="1.28515625" style="7" customWidth="1"/>
    <col min="14086" max="14086" width="10" style="7" customWidth="1"/>
    <col min="14087" max="14087" width="1.28515625" style="7" customWidth="1"/>
    <col min="14088" max="14088" width="10" style="7" customWidth="1"/>
    <col min="14089" max="14089" width="1.28515625" style="7" customWidth="1"/>
    <col min="14090" max="14090" width="10" style="7" customWidth="1"/>
    <col min="14091" max="14091" width="1.28515625" style="7" customWidth="1"/>
    <col min="14092" max="14092" width="10" style="7" customWidth="1"/>
    <col min="14093" max="14093" width="1.28515625" style="7" customWidth="1"/>
    <col min="14094" max="14094" width="3.7109375" style="7" customWidth="1"/>
    <col min="14095" max="14095" width="3.140625" style="7" customWidth="1"/>
    <col min="14096" max="14096" width="28.140625" style="7" customWidth="1"/>
    <col min="14097" max="14097" width="13.42578125" style="7" customWidth="1"/>
    <col min="14098" max="14098" width="3.42578125" style="7" customWidth="1"/>
    <col min="14099" max="14099" width="13.140625" style="7" bestFit="1" customWidth="1"/>
    <col min="14100" max="14336" width="9.140625" style="7"/>
    <col min="14337" max="14337" width="26.28515625" style="7" customWidth="1"/>
    <col min="14338" max="14338" width="14.140625" style="7" customWidth="1"/>
    <col min="14339" max="14339" width="3.28515625" style="7" customWidth="1"/>
    <col min="14340" max="14340" width="10" style="7" customWidth="1"/>
    <col min="14341" max="14341" width="1.28515625" style="7" customWidth="1"/>
    <col min="14342" max="14342" width="10" style="7" customWidth="1"/>
    <col min="14343" max="14343" width="1.28515625" style="7" customWidth="1"/>
    <col min="14344" max="14344" width="10" style="7" customWidth="1"/>
    <col min="14345" max="14345" width="1.28515625" style="7" customWidth="1"/>
    <col min="14346" max="14346" width="10" style="7" customWidth="1"/>
    <col min="14347" max="14347" width="1.28515625" style="7" customWidth="1"/>
    <col min="14348" max="14348" width="10" style="7" customWidth="1"/>
    <col min="14349" max="14349" width="1.28515625" style="7" customWidth="1"/>
    <col min="14350" max="14350" width="3.7109375" style="7" customWidth="1"/>
    <col min="14351" max="14351" width="3.140625" style="7" customWidth="1"/>
    <col min="14352" max="14352" width="28.140625" style="7" customWidth="1"/>
    <col min="14353" max="14353" width="13.42578125" style="7" customWidth="1"/>
    <col min="14354" max="14354" width="3.42578125" style="7" customWidth="1"/>
    <col min="14355" max="14355" width="13.140625" style="7" bestFit="1" customWidth="1"/>
    <col min="14356" max="14592" width="9.140625" style="7"/>
    <col min="14593" max="14593" width="26.28515625" style="7" customWidth="1"/>
    <col min="14594" max="14594" width="14.140625" style="7" customWidth="1"/>
    <col min="14595" max="14595" width="3.28515625" style="7" customWidth="1"/>
    <col min="14596" max="14596" width="10" style="7" customWidth="1"/>
    <col min="14597" max="14597" width="1.28515625" style="7" customWidth="1"/>
    <col min="14598" max="14598" width="10" style="7" customWidth="1"/>
    <col min="14599" max="14599" width="1.28515625" style="7" customWidth="1"/>
    <col min="14600" max="14600" width="10" style="7" customWidth="1"/>
    <col min="14601" max="14601" width="1.28515625" style="7" customWidth="1"/>
    <col min="14602" max="14602" width="10" style="7" customWidth="1"/>
    <col min="14603" max="14603" width="1.28515625" style="7" customWidth="1"/>
    <col min="14604" max="14604" width="10" style="7" customWidth="1"/>
    <col min="14605" max="14605" width="1.28515625" style="7" customWidth="1"/>
    <col min="14606" max="14606" width="3.7109375" style="7" customWidth="1"/>
    <col min="14607" max="14607" width="3.140625" style="7" customWidth="1"/>
    <col min="14608" max="14608" width="28.140625" style="7" customWidth="1"/>
    <col min="14609" max="14609" width="13.42578125" style="7" customWidth="1"/>
    <col min="14610" max="14610" width="3.42578125" style="7" customWidth="1"/>
    <col min="14611" max="14611" width="13.140625" style="7" bestFit="1" customWidth="1"/>
    <col min="14612" max="14848" width="9.140625" style="7"/>
    <col min="14849" max="14849" width="26.28515625" style="7" customWidth="1"/>
    <col min="14850" max="14850" width="14.140625" style="7" customWidth="1"/>
    <col min="14851" max="14851" width="3.28515625" style="7" customWidth="1"/>
    <col min="14852" max="14852" width="10" style="7" customWidth="1"/>
    <col min="14853" max="14853" width="1.28515625" style="7" customWidth="1"/>
    <col min="14854" max="14854" width="10" style="7" customWidth="1"/>
    <col min="14855" max="14855" width="1.28515625" style="7" customWidth="1"/>
    <col min="14856" max="14856" width="10" style="7" customWidth="1"/>
    <col min="14857" max="14857" width="1.28515625" style="7" customWidth="1"/>
    <col min="14858" max="14858" width="10" style="7" customWidth="1"/>
    <col min="14859" max="14859" width="1.28515625" style="7" customWidth="1"/>
    <col min="14860" max="14860" width="10" style="7" customWidth="1"/>
    <col min="14861" max="14861" width="1.28515625" style="7" customWidth="1"/>
    <col min="14862" max="14862" width="3.7109375" style="7" customWidth="1"/>
    <col min="14863" max="14863" width="3.140625" style="7" customWidth="1"/>
    <col min="14864" max="14864" width="28.140625" style="7" customWidth="1"/>
    <col min="14865" max="14865" width="13.42578125" style="7" customWidth="1"/>
    <col min="14866" max="14866" width="3.42578125" style="7" customWidth="1"/>
    <col min="14867" max="14867" width="13.140625" style="7" bestFit="1" customWidth="1"/>
    <col min="14868" max="15104" width="9.140625" style="7"/>
    <col min="15105" max="15105" width="26.28515625" style="7" customWidth="1"/>
    <col min="15106" max="15106" width="14.140625" style="7" customWidth="1"/>
    <col min="15107" max="15107" width="3.28515625" style="7" customWidth="1"/>
    <col min="15108" max="15108" width="10" style="7" customWidth="1"/>
    <col min="15109" max="15109" width="1.28515625" style="7" customWidth="1"/>
    <col min="15110" max="15110" width="10" style="7" customWidth="1"/>
    <col min="15111" max="15111" width="1.28515625" style="7" customWidth="1"/>
    <col min="15112" max="15112" width="10" style="7" customWidth="1"/>
    <col min="15113" max="15113" width="1.28515625" style="7" customWidth="1"/>
    <col min="15114" max="15114" width="10" style="7" customWidth="1"/>
    <col min="15115" max="15115" width="1.28515625" style="7" customWidth="1"/>
    <col min="15116" max="15116" width="10" style="7" customWidth="1"/>
    <col min="15117" max="15117" width="1.28515625" style="7" customWidth="1"/>
    <col min="15118" max="15118" width="3.7109375" style="7" customWidth="1"/>
    <col min="15119" max="15119" width="3.140625" style="7" customWidth="1"/>
    <col min="15120" max="15120" width="28.140625" style="7" customWidth="1"/>
    <col min="15121" max="15121" width="13.42578125" style="7" customWidth="1"/>
    <col min="15122" max="15122" width="3.42578125" style="7" customWidth="1"/>
    <col min="15123" max="15123" width="13.140625" style="7" bestFit="1" customWidth="1"/>
    <col min="15124" max="15360" width="9.140625" style="7"/>
    <col min="15361" max="15361" width="26.28515625" style="7" customWidth="1"/>
    <col min="15362" max="15362" width="14.140625" style="7" customWidth="1"/>
    <col min="15363" max="15363" width="3.28515625" style="7" customWidth="1"/>
    <col min="15364" max="15364" width="10" style="7" customWidth="1"/>
    <col min="15365" max="15365" width="1.28515625" style="7" customWidth="1"/>
    <col min="15366" max="15366" width="10" style="7" customWidth="1"/>
    <col min="15367" max="15367" width="1.28515625" style="7" customWidth="1"/>
    <col min="15368" max="15368" width="10" style="7" customWidth="1"/>
    <col min="15369" max="15369" width="1.28515625" style="7" customWidth="1"/>
    <col min="15370" max="15370" width="10" style="7" customWidth="1"/>
    <col min="15371" max="15371" width="1.28515625" style="7" customWidth="1"/>
    <col min="15372" max="15372" width="10" style="7" customWidth="1"/>
    <col min="15373" max="15373" width="1.28515625" style="7" customWidth="1"/>
    <col min="15374" max="15374" width="3.7109375" style="7" customWidth="1"/>
    <col min="15375" max="15375" width="3.140625" style="7" customWidth="1"/>
    <col min="15376" max="15376" width="28.140625" style="7" customWidth="1"/>
    <col min="15377" max="15377" width="13.42578125" style="7" customWidth="1"/>
    <col min="15378" max="15378" width="3.42578125" style="7" customWidth="1"/>
    <col min="15379" max="15379" width="13.140625" style="7" bestFit="1" customWidth="1"/>
    <col min="15380" max="15616" width="9.140625" style="7"/>
    <col min="15617" max="15617" width="26.28515625" style="7" customWidth="1"/>
    <col min="15618" max="15618" width="14.140625" style="7" customWidth="1"/>
    <col min="15619" max="15619" width="3.28515625" style="7" customWidth="1"/>
    <col min="15620" max="15620" width="10" style="7" customWidth="1"/>
    <col min="15621" max="15621" width="1.28515625" style="7" customWidth="1"/>
    <col min="15622" max="15622" width="10" style="7" customWidth="1"/>
    <col min="15623" max="15623" width="1.28515625" style="7" customWidth="1"/>
    <col min="15624" max="15624" width="10" style="7" customWidth="1"/>
    <col min="15625" max="15625" width="1.28515625" style="7" customWidth="1"/>
    <col min="15626" max="15626" width="10" style="7" customWidth="1"/>
    <col min="15627" max="15627" width="1.28515625" style="7" customWidth="1"/>
    <col min="15628" max="15628" width="10" style="7" customWidth="1"/>
    <col min="15629" max="15629" width="1.28515625" style="7" customWidth="1"/>
    <col min="15630" max="15630" width="3.7109375" style="7" customWidth="1"/>
    <col min="15631" max="15631" width="3.140625" style="7" customWidth="1"/>
    <col min="15632" max="15632" width="28.140625" style="7" customWidth="1"/>
    <col min="15633" max="15633" width="13.42578125" style="7" customWidth="1"/>
    <col min="15634" max="15634" width="3.42578125" style="7" customWidth="1"/>
    <col min="15635" max="15635" width="13.140625" style="7" bestFit="1" customWidth="1"/>
    <col min="15636" max="15872" width="9.140625" style="7"/>
    <col min="15873" max="15873" width="26.28515625" style="7" customWidth="1"/>
    <col min="15874" max="15874" width="14.140625" style="7" customWidth="1"/>
    <col min="15875" max="15875" width="3.28515625" style="7" customWidth="1"/>
    <col min="15876" max="15876" width="10" style="7" customWidth="1"/>
    <col min="15877" max="15877" width="1.28515625" style="7" customWidth="1"/>
    <col min="15878" max="15878" width="10" style="7" customWidth="1"/>
    <col min="15879" max="15879" width="1.28515625" style="7" customWidth="1"/>
    <col min="15880" max="15880" width="10" style="7" customWidth="1"/>
    <col min="15881" max="15881" width="1.28515625" style="7" customWidth="1"/>
    <col min="15882" max="15882" width="10" style="7" customWidth="1"/>
    <col min="15883" max="15883" width="1.28515625" style="7" customWidth="1"/>
    <col min="15884" max="15884" width="10" style="7" customWidth="1"/>
    <col min="15885" max="15885" width="1.28515625" style="7" customWidth="1"/>
    <col min="15886" max="15886" width="3.7109375" style="7" customWidth="1"/>
    <col min="15887" max="15887" width="3.140625" style="7" customWidth="1"/>
    <col min="15888" max="15888" width="28.140625" style="7" customWidth="1"/>
    <col min="15889" max="15889" width="13.42578125" style="7" customWidth="1"/>
    <col min="15890" max="15890" width="3.42578125" style="7" customWidth="1"/>
    <col min="15891" max="15891" width="13.140625" style="7" bestFit="1" customWidth="1"/>
    <col min="15892" max="16128" width="9.140625" style="7"/>
    <col min="16129" max="16129" width="26.28515625" style="7" customWidth="1"/>
    <col min="16130" max="16130" width="14.140625" style="7" customWidth="1"/>
    <col min="16131" max="16131" width="3.28515625" style="7" customWidth="1"/>
    <col min="16132" max="16132" width="10" style="7" customWidth="1"/>
    <col min="16133" max="16133" width="1.28515625" style="7" customWidth="1"/>
    <col min="16134" max="16134" width="10" style="7" customWidth="1"/>
    <col min="16135" max="16135" width="1.28515625" style="7" customWidth="1"/>
    <col min="16136" max="16136" width="10" style="7" customWidth="1"/>
    <col min="16137" max="16137" width="1.28515625" style="7" customWidth="1"/>
    <col min="16138" max="16138" width="10" style="7" customWidth="1"/>
    <col min="16139" max="16139" width="1.28515625" style="7" customWidth="1"/>
    <col min="16140" max="16140" width="10" style="7" customWidth="1"/>
    <col min="16141" max="16141" width="1.28515625" style="7" customWidth="1"/>
    <col min="16142" max="16142" width="3.7109375" style="7" customWidth="1"/>
    <col min="16143" max="16143" width="3.140625" style="7" customWidth="1"/>
    <col min="16144" max="16144" width="28.140625" style="7" customWidth="1"/>
    <col min="16145" max="16145" width="13.42578125" style="7" customWidth="1"/>
    <col min="16146" max="16146" width="3.42578125" style="7" customWidth="1"/>
    <col min="16147" max="16147" width="13.140625" style="7" bestFit="1" customWidth="1"/>
    <col min="16148" max="16384" width="9.140625" style="7"/>
  </cols>
  <sheetData>
    <row r="1" spans="1:29" ht="15" x14ac:dyDescent="0.25">
      <c r="A1" s="1" t="s">
        <v>0</v>
      </c>
      <c r="B1" s="1"/>
      <c r="C1" s="1"/>
    </row>
    <row r="2" spans="1:29" ht="9" customHeight="1" x14ac:dyDescent="0.2"/>
    <row r="3" spans="1:29" x14ac:dyDescent="0.2">
      <c r="A3" s="8" t="s">
        <v>1</v>
      </c>
      <c r="B3" s="8"/>
      <c r="C3" s="8"/>
      <c r="O3" s="9" t="s">
        <v>2</v>
      </c>
      <c r="P3" s="9"/>
      <c r="Q3" s="2"/>
      <c r="R3" s="2"/>
    </row>
    <row r="4" spans="1:29" ht="7.5" customHeight="1" x14ac:dyDescent="0.2"/>
    <row r="5" spans="1:29" x14ac:dyDescent="0.2">
      <c r="A5" s="10"/>
      <c r="B5" s="10"/>
      <c r="C5" s="10"/>
      <c r="D5" s="11">
        <v>2020</v>
      </c>
      <c r="E5" s="11">
        <v>0</v>
      </c>
      <c r="F5" s="11">
        <v>2019</v>
      </c>
      <c r="G5" s="11">
        <v>0</v>
      </c>
      <c r="H5" s="11">
        <v>2018</v>
      </c>
      <c r="I5" s="11">
        <v>0</v>
      </c>
      <c r="J5" s="11">
        <v>2017</v>
      </c>
      <c r="K5" s="11">
        <v>0</v>
      </c>
      <c r="L5" s="11">
        <v>2016</v>
      </c>
      <c r="M5" s="11">
        <v>0</v>
      </c>
      <c r="N5" s="12"/>
      <c r="O5" s="6"/>
      <c r="P5" s="6"/>
      <c r="Q5" s="13">
        <v>2020</v>
      </c>
      <c r="R5" s="2"/>
      <c r="S5" s="13">
        <v>2019</v>
      </c>
    </row>
    <row r="6" spans="1:29" s="3" customFormat="1" x14ac:dyDescent="0.2">
      <c r="D6" s="14" t="s">
        <v>3</v>
      </c>
      <c r="E6" s="14" t="s">
        <v>3</v>
      </c>
      <c r="F6" s="14" t="s">
        <v>3</v>
      </c>
      <c r="G6" s="14" t="s">
        <v>3</v>
      </c>
      <c r="H6" s="14" t="s">
        <v>3</v>
      </c>
      <c r="I6" s="14" t="s">
        <v>3</v>
      </c>
      <c r="J6" s="14" t="s">
        <v>3</v>
      </c>
      <c r="K6" s="14" t="s">
        <v>3</v>
      </c>
      <c r="L6" s="14" t="s">
        <v>3</v>
      </c>
      <c r="N6" s="14"/>
      <c r="O6" s="5"/>
      <c r="P6" s="5"/>
      <c r="Q6" s="6" t="s">
        <v>3</v>
      </c>
      <c r="R6" s="6"/>
      <c r="S6" s="6" t="s">
        <v>3</v>
      </c>
    </row>
    <row r="7" spans="1:29" ht="12.75" customHeight="1" x14ac:dyDescent="0.2">
      <c r="D7" s="11"/>
      <c r="E7" s="11"/>
      <c r="F7" s="11"/>
      <c r="G7" s="11"/>
      <c r="H7" s="11"/>
      <c r="I7" s="11"/>
      <c r="J7" s="11"/>
      <c r="K7" s="11"/>
      <c r="L7" s="11"/>
      <c r="N7" s="12"/>
      <c r="O7" s="4" t="s">
        <v>4</v>
      </c>
      <c r="P7" s="4"/>
      <c r="U7" s="5"/>
    </row>
    <row r="8" spans="1:29" x14ac:dyDescent="0.2">
      <c r="A8" s="7" t="s">
        <v>5</v>
      </c>
      <c r="D8" s="15">
        <v>3812.1200000000003</v>
      </c>
      <c r="E8" s="15">
        <v>0</v>
      </c>
      <c r="F8" s="15">
        <v>12125.099999999991</v>
      </c>
      <c r="G8" s="15">
        <v>0</v>
      </c>
      <c r="H8" s="15">
        <v>11009.3</v>
      </c>
      <c r="I8" s="15">
        <v>0</v>
      </c>
      <c r="J8" s="15">
        <v>13876.305714285714</v>
      </c>
      <c r="K8" s="15">
        <v>0</v>
      </c>
      <c r="L8" s="15">
        <v>16189.500000000005</v>
      </c>
      <c r="M8" s="15">
        <v>0</v>
      </c>
      <c r="N8" s="16"/>
      <c r="T8" s="10"/>
      <c r="U8" s="10"/>
      <c r="V8" s="10"/>
    </row>
    <row r="9" spans="1:29" ht="12" customHeight="1" x14ac:dyDescent="0.2"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6" t="s">
        <v>6</v>
      </c>
      <c r="P9" s="16"/>
      <c r="Q9" s="17">
        <v>0</v>
      </c>
      <c r="R9" s="17"/>
      <c r="S9" s="17">
        <v>1297.05</v>
      </c>
      <c r="T9" s="10"/>
      <c r="U9" s="10"/>
      <c r="V9" s="10"/>
    </row>
    <row r="10" spans="1:29" x14ac:dyDescent="0.2">
      <c r="A10" s="7" t="s">
        <v>7</v>
      </c>
      <c r="D10" s="15">
        <v>-2636.84</v>
      </c>
      <c r="E10" s="15">
        <v>0</v>
      </c>
      <c r="F10" s="15">
        <v>-5389.0099999999993</v>
      </c>
      <c r="G10" s="15">
        <v>0</v>
      </c>
      <c r="H10" s="15">
        <v>-5328.1600000000017</v>
      </c>
      <c r="I10" s="15">
        <v>0</v>
      </c>
      <c r="J10" s="15">
        <v>-6014.0000000000018</v>
      </c>
      <c r="K10" s="15">
        <v>0</v>
      </c>
      <c r="L10" s="15">
        <v>-9695.2900000000045</v>
      </c>
      <c r="M10" s="15">
        <v>0</v>
      </c>
      <c r="N10" s="16"/>
      <c r="O10" s="10"/>
      <c r="P10" s="10"/>
      <c r="Q10" s="17"/>
      <c r="R10" s="17"/>
      <c r="S10" s="17"/>
      <c r="T10" s="10"/>
      <c r="U10" s="10"/>
      <c r="V10" s="10"/>
    </row>
    <row r="11" spans="1:29" ht="13.5" customHeight="1" x14ac:dyDescent="0.2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6" t="s">
        <v>8</v>
      </c>
      <c r="P11" s="16"/>
      <c r="Q11" s="17"/>
      <c r="R11" s="17"/>
      <c r="S11" s="17"/>
      <c r="T11" s="10"/>
      <c r="U11" s="10"/>
      <c r="V11" s="10"/>
    </row>
    <row r="12" spans="1:29" x14ac:dyDescent="0.2">
      <c r="A12" s="7" t="s">
        <v>9</v>
      </c>
      <c r="D12" s="18">
        <v>-1297.05</v>
      </c>
      <c r="E12" s="18">
        <v>0</v>
      </c>
      <c r="F12" s="18">
        <v>113.91999999999985</v>
      </c>
      <c r="G12" s="18">
        <v>0</v>
      </c>
      <c r="H12" s="18">
        <v>0</v>
      </c>
      <c r="I12" s="18">
        <v>0</v>
      </c>
      <c r="J12" s="18">
        <v>-417</v>
      </c>
      <c r="K12" s="18">
        <v>0</v>
      </c>
      <c r="L12" s="18">
        <v>176.07000000000016</v>
      </c>
      <c r="M12" s="18">
        <v>0</v>
      </c>
      <c r="N12" s="19"/>
      <c r="P12" s="10" t="s">
        <v>10</v>
      </c>
      <c r="Q12" s="17">
        <v>30496.68</v>
      </c>
      <c r="R12" s="17"/>
      <c r="S12" s="17">
        <v>29428.32</v>
      </c>
      <c r="T12" s="10"/>
      <c r="U12" s="10"/>
      <c r="V12" s="10"/>
      <c r="W12" s="5"/>
    </row>
    <row r="13" spans="1:29" x14ac:dyDescent="0.2">
      <c r="A13" s="7" t="s">
        <v>11</v>
      </c>
      <c r="D13" s="15"/>
      <c r="E13" s="15"/>
      <c r="F13" s="15"/>
      <c r="G13" s="15"/>
      <c r="H13" s="15"/>
      <c r="I13" s="15"/>
      <c r="J13" s="15"/>
      <c r="K13" s="15"/>
      <c r="L13" s="15"/>
      <c r="N13" s="16"/>
      <c r="P13" s="10" t="s">
        <v>12</v>
      </c>
      <c r="Q13" s="17">
        <v>75.680000000000007</v>
      </c>
      <c r="R13" s="17"/>
      <c r="S13" s="17">
        <v>75.680000000000007</v>
      </c>
      <c r="T13" s="10"/>
      <c r="U13" s="10"/>
      <c r="V13" s="10"/>
    </row>
    <row r="14" spans="1:29" ht="12.75" customHeight="1" x14ac:dyDescent="0.2">
      <c r="D14" s="15"/>
      <c r="E14" s="15"/>
      <c r="F14" s="15"/>
      <c r="G14" s="15"/>
      <c r="H14" s="15"/>
      <c r="I14" s="15"/>
      <c r="J14" s="15"/>
      <c r="K14" s="15"/>
      <c r="L14" s="15"/>
      <c r="N14" s="16"/>
      <c r="P14" s="10" t="s">
        <v>13</v>
      </c>
      <c r="Q14" s="17">
        <v>6001.71</v>
      </c>
      <c r="R14" s="17"/>
      <c r="S14" s="17">
        <v>21642.01</v>
      </c>
      <c r="T14" s="10"/>
      <c r="U14" s="10"/>
      <c r="V14" s="10"/>
      <c r="AB14" s="20"/>
      <c r="AC14" s="20"/>
    </row>
    <row r="15" spans="1:29" ht="13.5" thickBot="1" x14ac:dyDescent="0.25">
      <c r="A15" s="21" t="s">
        <v>14</v>
      </c>
      <c r="B15" s="21"/>
      <c r="C15" s="21"/>
      <c r="D15" s="22">
        <f>SUM(D8:D13)</f>
        <v>-121.76999999999975</v>
      </c>
      <c r="E15" s="22">
        <v>0</v>
      </c>
      <c r="F15" s="22">
        <v>6850.009999999992</v>
      </c>
      <c r="G15" s="22">
        <v>0</v>
      </c>
      <c r="H15" s="22">
        <v>5681.1399999999976</v>
      </c>
      <c r="I15" s="22">
        <v>0</v>
      </c>
      <c r="J15" s="22">
        <v>7445.3057142857124</v>
      </c>
      <c r="K15" s="22">
        <v>0</v>
      </c>
      <c r="L15" s="22">
        <v>6670.2800000000007</v>
      </c>
      <c r="M15" s="22">
        <v>0</v>
      </c>
      <c r="N15" s="16"/>
      <c r="P15" s="10" t="s">
        <v>15</v>
      </c>
      <c r="Q15" s="17">
        <v>299.81</v>
      </c>
      <c r="R15" s="17"/>
      <c r="S15" s="17">
        <v>299.81</v>
      </c>
      <c r="T15" s="10"/>
      <c r="U15" s="10"/>
      <c r="V15" s="10"/>
    </row>
    <row r="16" spans="1:29" ht="10.5" customHeight="1" thickTop="1" x14ac:dyDescent="0.2">
      <c r="D16" s="15"/>
      <c r="E16" s="15"/>
      <c r="F16" s="15"/>
      <c r="G16" s="15"/>
      <c r="H16" s="15"/>
      <c r="I16" s="15"/>
      <c r="J16" s="15"/>
      <c r="K16" s="15"/>
      <c r="L16" s="15"/>
      <c r="M16" s="6"/>
      <c r="N16" s="16"/>
      <c r="O16" s="10"/>
      <c r="P16" s="10"/>
      <c r="Q16" s="17"/>
      <c r="R16" s="17"/>
      <c r="S16" s="17"/>
      <c r="T16" s="10"/>
      <c r="U16" s="10"/>
      <c r="V16" s="10"/>
    </row>
    <row r="17" spans="1:24" x14ac:dyDescent="0.2">
      <c r="A17" s="21" t="s">
        <v>16</v>
      </c>
      <c r="B17" s="21"/>
      <c r="C17" s="21"/>
      <c r="D17" s="15"/>
      <c r="E17" s="15"/>
      <c r="F17" s="15"/>
      <c r="G17" s="15"/>
      <c r="H17" s="15"/>
      <c r="I17" s="15"/>
      <c r="J17" s="15"/>
      <c r="K17" s="15"/>
      <c r="L17" s="15"/>
      <c r="N17" s="16"/>
      <c r="O17" s="16" t="s">
        <v>17</v>
      </c>
      <c r="P17" s="16"/>
      <c r="Q17" s="17"/>
      <c r="R17" s="17"/>
      <c r="S17" s="17"/>
      <c r="T17" s="10"/>
      <c r="U17" s="10"/>
      <c r="V17" s="10"/>
    </row>
    <row r="18" spans="1:24" x14ac:dyDescent="0.2">
      <c r="A18" s="7" t="s">
        <v>18</v>
      </c>
      <c r="D18" s="15">
        <v>27517.87</v>
      </c>
      <c r="E18" s="15">
        <v>0</v>
      </c>
      <c r="F18" s="15">
        <v>19874.625</v>
      </c>
      <c r="G18" s="15">
        <v>0</v>
      </c>
      <c r="H18" s="15">
        <v>17484</v>
      </c>
      <c r="I18" s="15">
        <v>0</v>
      </c>
      <c r="J18" s="15">
        <v>15679.696785714284</v>
      </c>
      <c r="K18" s="15">
        <v>0</v>
      </c>
      <c r="L18" s="15">
        <v>16920.535000000003</v>
      </c>
      <c r="M18" s="15">
        <v>0</v>
      </c>
      <c r="N18" s="16"/>
      <c r="P18" s="10"/>
      <c r="Q18" s="17"/>
      <c r="R18" s="17"/>
      <c r="S18" s="17"/>
      <c r="T18" s="10"/>
      <c r="U18" s="10"/>
      <c r="V18" s="10"/>
    </row>
    <row r="19" spans="1:24" x14ac:dyDescent="0.2">
      <c r="A19" s="23" t="s">
        <v>19</v>
      </c>
      <c r="B19" s="23"/>
      <c r="C19" s="23"/>
      <c r="D19" s="24">
        <v>2714.99</v>
      </c>
      <c r="E19" s="24">
        <v>0</v>
      </c>
      <c r="F19" s="24">
        <v>2890.55</v>
      </c>
      <c r="G19" s="24">
        <v>0</v>
      </c>
      <c r="H19" s="24">
        <v>2559</v>
      </c>
      <c r="I19" s="24">
        <v>0</v>
      </c>
      <c r="J19" s="24">
        <v>2234.5114285714285</v>
      </c>
      <c r="K19" s="24">
        <v>0</v>
      </c>
      <c r="L19" s="24">
        <v>2968.8999999999996</v>
      </c>
      <c r="M19" s="24">
        <v>0</v>
      </c>
      <c r="N19" s="16"/>
      <c r="P19" s="10"/>
      <c r="Q19" s="17"/>
      <c r="R19" s="17"/>
      <c r="S19" s="17"/>
      <c r="T19" s="10"/>
      <c r="U19" s="10"/>
      <c r="V19" s="10"/>
    </row>
    <row r="20" spans="1:24" x14ac:dyDescent="0.2">
      <c r="A20" s="7" t="s">
        <v>20</v>
      </c>
      <c r="D20" s="15">
        <v>464</v>
      </c>
      <c r="E20" s="15">
        <v>0</v>
      </c>
      <c r="F20" s="15">
        <v>1006.8</v>
      </c>
      <c r="G20" s="15">
        <v>0</v>
      </c>
      <c r="H20" s="15">
        <v>779</v>
      </c>
      <c r="I20" s="15">
        <v>0</v>
      </c>
      <c r="J20" s="15">
        <v>1266.6285714285716</v>
      </c>
      <c r="K20" s="15">
        <v>0</v>
      </c>
      <c r="L20" s="15">
        <v>719</v>
      </c>
      <c r="M20" s="15">
        <v>0</v>
      </c>
      <c r="N20" s="16"/>
      <c r="P20" s="10" t="s">
        <v>21</v>
      </c>
      <c r="Q20" s="17">
        <v>-8180</v>
      </c>
      <c r="R20" s="17"/>
      <c r="S20" s="17">
        <v>-680</v>
      </c>
      <c r="T20" s="10"/>
      <c r="U20" s="10"/>
      <c r="V20" s="10"/>
      <c r="W20" s="20"/>
    </row>
    <row r="21" spans="1:24" x14ac:dyDescent="0.2">
      <c r="A21" s="23" t="s">
        <v>22</v>
      </c>
      <c r="B21" s="23"/>
      <c r="C21" s="23"/>
      <c r="D21" s="24">
        <v>180</v>
      </c>
      <c r="E21" s="24">
        <v>0</v>
      </c>
      <c r="F21" s="24">
        <v>845</v>
      </c>
      <c r="G21" s="24">
        <v>0</v>
      </c>
      <c r="H21" s="24">
        <v>671</v>
      </c>
      <c r="I21" s="24">
        <v>0</v>
      </c>
      <c r="J21" s="24">
        <v>485</v>
      </c>
      <c r="K21" s="24">
        <v>0</v>
      </c>
      <c r="L21" s="24">
        <v>624</v>
      </c>
      <c r="M21" s="24">
        <v>0</v>
      </c>
      <c r="N21" s="16"/>
      <c r="P21" s="10" t="s">
        <v>23</v>
      </c>
      <c r="Q21" s="17">
        <v>-15244</v>
      </c>
      <c r="R21" s="17"/>
      <c r="S21" s="17">
        <v>-15244</v>
      </c>
      <c r="T21" s="10"/>
      <c r="U21" s="10"/>
      <c r="V21" s="10"/>
    </row>
    <row r="22" spans="1:24" x14ac:dyDescent="0.2">
      <c r="A22" s="7" t="s">
        <v>24</v>
      </c>
      <c r="D22" s="15">
        <v>1.71</v>
      </c>
      <c r="E22" s="15">
        <v>0</v>
      </c>
      <c r="F22" s="15">
        <v>2.16</v>
      </c>
      <c r="G22" s="15">
        <v>0</v>
      </c>
      <c r="H22" s="15">
        <v>395.85</v>
      </c>
      <c r="I22" s="15">
        <v>0</v>
      </c>
      <c r="J22" s="15">
        <v>0</v>
      </c>
      <c r="K22" s="15">
        <v>0</v>
      </c>
      <c r="L22" s="15">
        <v>62.18</v>
      </c>
      <c r="M22" s="15">
        <v>0</v>
      </c>
      <c r="N22" s="16"/>
      <c r="P22" s="10" t="s">
        <v>25</v>
      </c>
      <c r="Q22" s="17">
        <v>-7470.79</v>
      </c>
      <c r="R22" s="17"/>
      <c r="S22" s="17">
        <v>-5105.5</v>
      </c>
      <c r="T22" s="10"/>
      <c r="U22" s="10"/>
      <c r="V22" s="10"/>
    </row>
    <row r="23" spans="1:24" x14ac:dyDescent="0.2">
      <c r="A23" s="23" t="s">
        <v>26</v>
      </c>
      <c r="B23" s="23"/>
      <c r="C23" s="23"/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16"/>
      <c r="O23" s="10"/>
      <c r="P23" s="10"/>
      <c r="Q23" s="17"/>
      <c r="R23" s="17"/>
      <c r="S23" s="17"/>
      <c r="T23" s="10"/>
      <c r="U23" s="10"/>
      <c r="V23" s="10"/>
    </row>
    <row r="24" spans="1:24" x14ac:dyDescent="0.2">
      <c r="A24" s="7" t="s">
        <v>27</v>
      </c>
      <c r="D24" s="15">
        <v>511</v>
      </c>
      <c r="E24" s="15">
        <v>0</v>
      </c>
      <c r="F24" s="15">
        <v>125</v>
      </c>
      <c r="G24" s="15">
        <v>0</v>
      </c>
      <c r="H24" s="15">
        <v>31</v>
      </c>
      <c r="I24" s="15">
        <v>0</v>
      </c>
      <c r="J24" s="15">
        <v>90</v>
      </c>
      <c r="K24" s="15">
        <v>0</v>
      </c>
      <c r="L24" s="15">
        <v>123</v>
      </c>
      <c r="M24" s="15">
        <v>0</v>
      </c>
      <c r="N24" s="16"/>
      <c r="O24" s="4" t="s">
        <v>28</v>
      </c>
      <c r="P24" s="4"/>
      <c r="T24" s="10"/>
      <c r="U24" s="10"/>
      <c r="V24" s="10"/>
      <c r="W24" s="5"/>
    </row>
    <row r="25" spans="1:24" x14ac:dyDescent="0.2">
      <c r="A25" s="23" t="s">
        <v>29</v>
      </c>
      <c r="B25" s="23"/>
      <c r="C25" s="23"/>
      <c r="D25" s="24">
        <v>389.81</v>
      </c>
      <c r="E25" s="24">
        <v>0</v>
      </c>
      <c r="F25" s="24">
        <v>6054.4400000000005</v>
      </c>
      <c r="G25" s="24">
        <v>0</v>
      </c>
      <c r="H25" s="24">
        <v>3664</v>
      </c>
      <c r="I25" s="24">
        <v>0</v>
      </c>
      <c r="J25" s="24">
        <v>3534.2285714285717</v>
      </c>
      <c r="K25" s="24">
        <v>0</v>
      </c>
      <c r="L25" s="24">
        <v>3124.35</v>
      </c>
      <c r="M25" s="24">
        <v>0</v>
      </c>
      <c r="N25" s="16"/>
      <c r="P25" s="10" t="s">
        <v>30</v>
      </c>
      <c r="Q25" s="17">
        <v>167352.66999999998</v>
      </c>
      <c r="R25" s="17"/>
      <c r="S25" s="17">
        <v>129917.17</v>
      </c>
      <c r="T25" s="10"/>
      <c r="U25" s="10"/>
      <c r="V25" s="10"/>
      <c r="W25" s="5"/>
    </row>
    <row r="26" spans="1:24" x14ac:dyDescent="0.2">
      <c r="A26" s="7" t="s">
        <v>31</v>
      </c>
      <c r="D26" s="15">
        <v>312</v>
      </c>
      <c r="E26" s="15">
        <v>0</v>
      </c>
      <c r="F26" s="15">
        <v>1010.27</v>
      </c>
      <c r="G26" s="15">
        <v>0</v>
      </c>
      <c r="H26" s="15">
        <v>271.27</v>
      </c>
      <c r="I26" s="15">
        <v>0</v>
      </c>
      <c r="J26" s="15">
        <v>2181</v>
      </c>
      <c r="K26" s="15">
        <v>0</v>
      </c>
      <c r="L26" s="15">
        <v>1610.5</v>
      </c>
      <c r="M26" s="15"/>
      <c r="N26" s="16"/>
      <c r="P26" s="10" t="s">
        <v>32</v>
      </c>
      <c r="Q26" s="17">
        <v>-76381.021611111079</v>
      </c>
      <c r="R26" s="17"/>
      <c r="S26" s="17">
        <v>-64421.158388888885</v>
      </c>
      <c r="T26" s="10"/>
      <c r="U26" s="10"/>
      <c r="V26" s="10"/>
    </row>
    <row r="27" spans="1:24" x14ac:dyDescent="0.2">
      <c r="A27" s="23" t="s">
        <v>33</v>
      </c>
      <c r="B27" s="23"/>
      <c r="C27" s="23"/>
      <c r="D27" s="24">
        <v>5685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16"/>
      <c r="T27" s="10"/>
      <c r="U27" s="10"/>
      <c r="V27" s="10"/>
      <c r="W27" s="5"/>
    </row>
    <row r="28" spans="1:24" x14ac:dyDescent="0.2">
      <c r="M28" s="15"/>
      <c r="N28" s="16"/>
      <c r="O28" s="4"/>
      <c r="P28" s="4"/>
      <c r="Q28" s="25"/>
      <c r="R28" s="25"/>
      <c r="S28" s="25"/>
      <c r="T28" s="10"/>
      <c r="U28" s="10"/>
      <c r="V28" s="10"/>
    </row>
    <row r="29" spans="1:24" x14ac:dyDescent="0.2">
      <c r="D29" s="15"/>
      <c r="E29" s="15"/>
      <c r="F29" s="15"/>
      <c r="G29" s="15"/>
      <c r="H29" s="15"/>
      <c r="I29" s="15"/>
      <c r="J29" s="15"/>
      <c r="K29" s="15"/>
      <c r="L29" s="15"/>
      <c r="M29" s="15">
        <v>0</v>
      </c>
      <c r="N29" s="16"/>
      <c r="O29" s="10"/>
      <c r="P29" s="10"/>
      <c r="Q29" s="17"/>
      <c r="R29" s="17"/>
      <c r="S29" s="17"/>
      <c r="T29" s="10"/>
      <c r="U29" s="10"/>
      <c r="V29" s="10"/>
      <c r="W29" s="5"/>
      <c r="X29" s="5"/>
    </row>
    <row r="30" spans="1:24" ht="12.75" customHeight="1" thickBot="1" x14ac:dyDescent="0.25">
      <c r="D30" s="22">
        <f>SUM(D18:D29)</f>
        <v>37776.380000000005</v>
      </c>
      <c r="E30" s="22">
        <f t="shared" ref="D30:M30" si="0">SUM(E18:E29)</f>
        <v>0</v>
      </c>
      <c r="F30" s="22">
        <f t="shared" si="0"/>
        <v>31808.844999999998</v>
      </c>
      <c r="G30" s="22">
        <f t="shared" si="0"/>
        <v>0</v>
      </c>
      <c r="H30" s="22">
        <f t="shared" si="0"/>
        <v>25855.119999999999</v>
      </c>
      <c r="I30" s="22">
        <f t="shared" si="0"/>
        <v>0</v>
      </c>
      <c r="J30" s="22">
        <f t="shared" si="0"/>
        <v>25471.065357142859</v>
      </c>
      <c r="K30" s="22">
        <f t="shared" si="0"/>
        <v>0</v>
      </c>
      <c r="L30" s="22">
        <f t="shared" si="0"/>
        <v>26152.465000000004</v>
      </c>
      <c r="M30" s="22">
        <f t="shared" si="0"/>
        <v>0</v>
      </c>
      <c r="N30" s="16"/>
      <c r="O30" s="10"/>
      <c r="P30" s="10"/>
      <c r="Q30" s="26">
        <f>SUM(Q9:Q28)</f>
        <v>96950.738388888902</v>
      </c>
      <c r="R30" s="17"/>
      <c r="S30" s="26">
        <f>SUM(S9:S28)</f>
        <v>97209.381611111094</v>
      </c>
      <c r="T30" s="10"/>
      <c r="U30" s="10"/>
      <c r="V30" s="10"/>
    </row>
    <row r="31" spans="1:24" ht="13.5" customHeight="1" thickTop="1" x14ac:dyDescent="0.2">
      <c r="D31" s="15"/>
      <c r="E31" s="15"/>
      <c r="F31" s="15"/>
      <c r="G31" s="15"/>
      <c r="H31" s="15"/>
      <c r="I31" s="15"/>
      <c r="J31" s="15"/>
      <c r="K31" s="15"/>
      <c r="L31" s="15"/>
      <c r="N31" s="16"/>
      <c r="O31" s="10"/>
      <c r="P31" s="10"/>
      <c r="Q31" s="17"/>
      <c r="R31" s="17"/>
      <c r="S31" s="17"/>
      <c r="T31" s="10"/>
      <c r="U31" s="10"/>
      <c r="V31" s="10"/>
      <c r="W31" s="5"/>
      <c r="X31" s="5"/>
    </row>
    <row r="32" spans="1:24" ht="12.75" customHeight="1" x14ac:dyDescent="0.2">
      <c r="A32" s="21" t="s">
        <v>34</v>
      </c>
      <c r="B32" s="21"/>
      <c r="C32" s="21"/>
      <c r="D32" s="15"/>
      <c r="E32" s="15"/>
      <c r="F32" s="15"/>
      <c r="G32" s="15"/>
      <c r="H32" s="15"/>
      <c r="I32" s="15"/>
      <c r="J32" s="15"/>
      <c r="K32" s="15"/>
      <c r="L32" s="15"/>
      <c r="N32" s="16"/>
      <c r="O32" s="4" t="s">
        <v>35</v>
      </c>
      <c r="P32" s="4"/>
      <c r="T32" s="10"/>
      <c r="U32" s="10"/>
      <c r="V32" s="10"/>
    </row>
    <row r="33" spans="1:24" x14ac:dyDescent="0.2">
      <c r="A33" s="23" t="s">
        <v>36</v>
      </c>
      <c r="B33" s="23"/>
      <c r="C33" s="23"/>
      <c r="D33" s="24">
        <v>758.05</v>
      </c>
      <c r="E33" s="24">
        <v>0</v>
      </c>
      <c r="F33" s="24">
        <v>837.65</v>
      </c>
      <c r="G33" s="24">
        <v>0</v>
      </c>
      <c r="H33" s="24">
        <v>736.78</v>
      </c>
      <c r="I33" s="24">
        <v>0</v>
      </c>
      <c r="J33" s="24">
        <v>905.51</v>
      </c>
      <c r="K33" s="24">
        <v>0</v>
      </c>
      <c r="L33" s="24">
        <v>1044.06</v>
      </c>
      <c r="M33" s="24">
        <v>0</v>
      </c>
      <c r="N33" s="16"/>
      <c r="T33" s="10"/>
      <c r="U33" s="10"/>
      <c r="V33" s="10"/>
      <c r="X33" s="5"/>
    </row>
    <row r="34" spans="1:24" x14ac:dyDescent="0.2">
      <c r="A34" s="7" t="s">
        <v>20</v>
      </c>
      <c r="D34" s="15">
        <v>705</v>
      </c>
      <c r="E34" s="15">
        <v>0</v>
      </c>
      <c r="F34" s="15">
        <v>1057.5</v>
      </c>
      <c r="G34" s="15">
        <v>0</v>
      </c>
      <c r="H34" s="15">
        <v>350.66</v>
      </c>
      <c r="I34" s="15">
        <v>0</v>
      </c>
      <c r="J34" s="15">
        <v>723.52</v>
      </c>
      <c r="K34" s="15">
        <v>0</v>
      </c>
      <c r="L34" s="15">
        <v>1620.4099999999999</v>
      </c>
      <c r="M34" s="15">
        <v>0</v>
      </c>
      <c r="N34" s="16"/>
      <c r="P34" s="10" t="s">
        <v>37</v>
      </c>
      <c r="Q34" s="17">
        <v>97209</v>
      </c>
      <c r="S34" s="17">
        <v>97433.395904761899</v>
      </c>
      <c r="T34" s="10"/>
      <c r="U34" s="10"/>
      <c r="V34" s="10"/>
    </row>
    <row r="35" spans="1:24" x14ac:dyDescent="0.2">
      <c r="A35" s="23" t="s">
        <v>38</v>
      </c>
      <c r="B35" s="23"/>
      <c r="C35" s="23"/>
      <c r="D35" s="24">
        <v>1116.5</v>
      </c>
      <c r="E35" s="24">
        <v>0</v>
      </c>
      <c r="F35" s="24">
        <v>1527</v>
      </c>
      <c r="G35" s="24">
        <v>0</v>
      </c>
      <c r="H35" s="24">
        <v>2216</v>
      </c>
      <c r="I35" s="24">
        <v>0</v>
      </c>
      <c r="J35" s="24">
        <v>1332.63</v>
      </c>
      <c r="K35" s="24">
        <v>0</v>
      </c>
      <c r="L35" s="24">
        <v>709</v>
      </c>
      <c r="M35" s="24">
        <v>0</v>
      </c>
      <c r="N35" s="16"/>
      <c r="P35" s="10" t="s">
        <v>39</v>
      </c>
      <c r="Q35" s="17">
        <v>-257.93322222220741</v>
      </c>
      <c r="S35" s="17">
        <v>-224.51822222222836</v>
      </c>
      <c r="T35" s="10"/>
      <c r="U35" s="10"/>
      <c r="V35" s="10"/>
    </row>
    <row r="36" spans="1:24" x14ac:dyDescent="0.2">
      <c r="A36" s="7" t="s">
        <v>40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/>
      <c r="N36" s="16"/>
      <c r="O36" s="10"/>
      <c r="P36" s="10"/>
      <c r="Q36" s="17"/>
      <c r="S36" s="17"/>
      <c r="T36" s="10"/>
      <c r="U36" s="10"/>
      <c r="V36" s="10"/>
    </row>
    <row r="37" spans="1:24" ht="13.5" thickBot="1" x14ac:dyDescent="0.25">
      <c r="A37" s="23" t="s">
        <v>41</v>
      </c>
      <c r="B37" s="23"/>
      <c r="C37" s="23"/>
      <c r="D37" s="24">
        <v>2802</v>
      </c>
      <c r="E37" s="24">
        <v>0</v>
      </c>
      <c r="F37" s="24">
        <v>2802</v>
      </c>
      <c r="G37" s="24">
        <v>0</v>
      </c>
      <c r="H37" s="24">
        <v>2500</v>
      </c>
      <c r="I37" s="24">
        <v>0</v>
      </c>
      <c r="J37" s="24">
        <v>2500</v>
      </c>
      <c r="K37" s="24">
        <v>0</v>
      </c>
      <c r="L37" s="24">
        <v>2500</v>
      </c>
      <c r="M37" s="24">
        <v>0</v>
      </c>
      <c r="N37" s="16"/>
      <c r="O37" s="10"/>
      <c r="P37" s="10"/>
      <c r="Q37" s="26">
        <f>SUM(Q34:Q36)</f>
        <v>96951.0667777778</v>
      </c>
      <c r="R37" s="17"/>
      <c r="S37" s="26">
        <f>SUM(S34:S36)</f>
        <v>97208.877682539664</v>
      </c>
      <c r="T37" s="10"/>
      <c r="U37" s="10"/>
      <c r="V37" s="10"/>
    </row>
    <row r="38" spans="1:24" ht="12.75" customHeight="1" thickTop="1" thickBot="1" x14ac:dyDescent="0.25">
      <c r="A38" s="7" t="s">
        <v>42</v>
      </c>
      <c r="D38" s="15">
        <v>0</v>
      </c>
      <c r="E38" s="15">
        <v>0</v>
      </c>
      <c r="F38" s="15">
        <v>0</v>
      </c>
      <c r="G38" s="15">
        <v>0</v>
      </c>
      <c r="H38" s="15">
        <v>-323.03999999999996</v>
      </c>
      <c r="I38" s="15">
        <v>0</v>
      </c>
      <c r="J38" s="15">
        <v>351.03999999999996</v>
      </c>
      <c r="K38" s="15">
        <v>0</v>
      </c>
      <c r="L38" s="15">
        <v>2236.37</v>
      </c>
      <c r="M38" s="15">
        <v>0</v>
      </c>
      <c r="N38" s="16"/>
      <c r="O38" s="27"/>
      <c r="P38" s="27"/>
      <c r="Q38" s="28"/>
      <c r="R38" s="28"/>
      <c r="S38" s="28"/>
      <c r="T38" s="10"/>
      <c r="U38" s="10"/>
    </row>
    <row r="39" spans="1:24" ht="12.75" customHeight="1" thickTop="1" x14ac:dyDescent="0.2">
      <c r="A39" s="23" t="s">
        <v>43</v>
      </c>
      <c r="B39" s="23"/>
      <c r="C39" s="23"/>
      <c r="D39" s="24">
        <f>3019.92+10815</f>
        <v>13834.92</v>
      </c>
      <c r="E39" s="24">
        <v>0</v>
      </c>
      <c r="F39" s="24">
        <v>3125.95</v>
      </c>
      <c r="G39" s="24">
        <v>0</v>
      </c>
      <c r="H39" s="24">
        <v>3249.48</v>
      </c>
      <c r="I39" s="24">
        <v>0</v>
      </c>
      <c r="J39" s="24">
        <v>6986.3</v>
      </c>
      <c r="K39" s="24">
        <v>0</v>
      </c>
      <c r="L39" s="24">
        <v>3507.16</v>
      </c>
      <c r="M39" s="24">
        <v>0</v>
      </c>
      <c r="N39" s="16"/>
      <c r="O39" s="10"/>
      <c r="P39" s="10"/>
      <c r="Q39" s="17"/>
      <c r="R39" s="17"/>
      <c r="S39" s="17"/>
      <c r="T39" s="10"/>
      <c r="U39" s="10"/>
    </row>
    <row r="40" spans="1:24" x14ac:dyDescent="0.2">
      <c r="A40" s="7" t="s">
        <v>44</v>
      </c>
      <c r="D40" s="15">
        <v>0</v>
      </c>
      <c r="E40" s="15">
        <v>0</v>
      </c>
      <c r="F40" s="15">
        <v>1500</v>
      </c>
      <c r="G40" s="15">
        <v>0</v>
      </c>
      <c r="H40" s="15">
        <v>1810</v>
      </c>
      <c r="I40" s="15">
        <v>0</v>
      </c>
      <c r="J40" s="15">
        <v>1560</v>
      </c>
      <c r="K40" s="15">
        <v>0</v>
      </c>
      <c r="L40" s="15">
        <v>1910.22</v>
      </c>
      <c r="M40" s="15">
        <v>0</v>
      </c>
      <c r="N40" s="16"/>
      <c r="O40" s="10"/>
      <c r="P40" s="10"/>
      <c r="Q40" s="17"/>
      <c r="R40" s="17"/>
      <c r="S40" s="17"/>
      <c r="T40" s="10"/>
      <c r="U40" s="10"/>
    </row>
    <row r="41" spans="1:24" x14ac:dyDescent="0.2">
      <c r="A41" s="23" t="s">
        <v>45</v>
      </c>
      <c r="B41" s="23"/>
      <c r="C41" s="23"/>
      <c r="D41" s="24">
        <v>2241.4</v>
      </c>
      <c r="E41" s="24">
        <v>0</v>
      </c>
      <c r="F41" s="24">
        <v>3459.5399999999991</v>
      </c>
      <c r="G41" s="24">
        <v>0</v>
      </c>
      <c r="H41" s="24">
        <v>3481.2199999999989</v>
      </c>
      <c r="I41" s="24">
        <v>0</v>
      </c>
      <c r="J41" s="24">
        <v>3366.8300000000008</v>
      </c>
      <c r="K41" s="24">
        <v>0</v>
      </c>
      <c r="L41" s="24">
        <v>2783.3800000000006</v>
      </c>
      <c r="M41" s="24">
        <v>0</v>
      </c>
      <c r="N41" s="16"/>
      <c r="O41" s="10"/>
      <c r="P41" s="10"/>
      <c r="Q41" s="17"/>
      <c r="R41" s="17"/>
      <c r="S41" s="17"/>
      <c r="T41" s="10"/>
      <c r="U41" s="10"/>
    </row>
    <row r="42" spans="1:24" x14ac:dyDescent="0.2">
      <c r="A42" s="7" t="s">
        <v>46</v>
      </c>
      <c r="D42" s="15">
        <v>673.29000000000019</v>
      </c>
      <c r="E42" s="15">
        <v>0</v>
      </c>
      <c r="F42" s="15">
        <v>734.47</v>
      </c>
      <c r="G42" s="15">
        <v>0</v>
      </c>
      <c r="H42" s="15">
        <v>809.8</v>
      </c>
      <c r="I42" s="15">
        <v>0</v>
      </c>
      <c r="J42" s="15">
        <v>670.2</v>
      </c>
      <c r="K42" s="15">
        <v>0</v>
      </c>
      <c r="L42" s="15">
        <v>598.7600000000001</v>
      </c>
      <c r="M42" s="15">
        <v>0</v>
      </c>
      <c r="N42" s="16"/>
      <c r="O42" s="10"/>
      <c r="P42" s="10"/>
      <c r="Q42" s="17"/>
      <c r="R42" s="17"/>
      <c r="S42" s="17"/>
      <c r="T42" s="10"/>
      <c r="U42" s="10"/>
    </row>
    <row r="43" spans="1:24" x14ac:dyDescent="0.2">
      <c r="A43" s="23" t="s">
        <v>47</v>
      </c>
      <c r="B43" s="23"/>
      <c r="C43" s="23"/>
      <c r="D43" s="24">
        <v>1326.64</v>
      </c>
      <c r="E43" s="24">
        <v>0</v>
      </c>
      <c r="F43" s="24">
        <v>2029</v>
      </c>
      <c r="G43" s="24">
        <v>0</v>
      </c>
      <c r="H43" s="24">
        <v>1540.93</v>
      </c>
      <c r="I43" s="24">
        <v>0</v>
      </c>
      <c r="J43" s="24">
        <v>2070.9899999999998</v>
      </c>
      <c r="K43" s="24">
        <v>0</v>
      </c>
      <c r="L43" s="24">
        <v>1742.6000000000001</v>
      </c>
      <c r="M43" s="24">
        <v>0</v>
      </c>
      <c r="N43" s="16"/>
      <c r="O43" s="21" t="s">
        <v>48</v>
      </c>
      <c r="Q43"/>
      <c r="R43"/>
      <c r="S43"/>
      <c r="T43" s="10"/>
      <c r="U43" s="10"/>
    </row>
    <row r="44" spans="1:24" x14ac:dyDescent="0.2">
      <c r="A44" s="7" t="s">
        <v>49</v>
      </c>
      <c r="D44" s="15">
        <v>366.55</v>
      </c>
      <c r="E44" s="15">
        <v>0</v>
      </c>
      <c r="F44" s="15">
        <v>759</v>
      </c>
      <c r="G44" s="15">
        <v>0</v>
      </c>
      <c r="H44" s="15">
        <v>769.97</v>
      </c>
      <c r="I44" s="15">
        <v>0</v>
      </c>
      <c r="J44" s="15">
        <v>742</v>
      </c>
      <c r="K44" s="15">
        <v>0</v>
      </c>
      <c r="L44" s="15">
        <v>665.79000000000008</v>
      </c>
      <c r="M44" s="15">
        <v>0</v>
      </c>
      <c r="N44" s="16"/>
      <c r="O44"/>
      <c r="Q44"/>
      <c r="R44"/>
      <c r="S44"/>
      <c r="T44" s="10"/>
    </row>
    <row r="45" spans="1:24" ht="12.75" customHeight="1" x14ac:dyDescent="0.2">
      <c r="A45" s="23" t="s">
        <v>29</v>
      </c>
      <c r="B45" s="23"/>
      <c r="C45" s="23"/>
      <c r="D45" s="24">
        <v>617.53000000000009</v>
      </c>
      <c r="E45" s="24">
        <v>0</v>
      </c>
      <c r="F45" s="24">
        <v>4156.78</v>
      </c>
      <c r="G45" s="24">
        <v>0</v>
      </c>
      <c r="H45" s="24">
        <v>2529</v>
      </c>
      <c r="I45" s="24">
        <v>0</v>
      </c>
      <c r="J45" s="24">
        <v>2194.1800000000003</v>
      </c>
      <c r="K45" s="24">
        <v>0</v>
      </c>
      <c r="L45" s="24">
        <v>2007.8</v>
      </c>
      <c r="M45" s="24">
        <v>0</v>
      </c>
      <c r="N45" s="16"/>
      <c r="O45" s="7" t="s">
        <v>50</v>
      </c>
      <c r="Q45" s="29">
        <v>-14571.939999999995</v>
      </c>
      <c r="R45"/>
      <c r="S45" s="29">
        <v>-4948.6500000000087</v>
      </c>
      <c r="T45" s="10"/>
    </row>
    <row r="46" spans="1:24" x14ac:dyDescent="0.2">
      <c r="A46" s="7" t="s">
        <v>51</v>
      </c>
      <c r="D46" s="15">
        <v>0</v>
      </c>
      <c r="E46" s="15">
        <v>0</v>
      </c>
      <c r="F46" s="15">
        <v>40</v>
      </c>
      <c r="G46" s="15">
        <v>0</v>
      </c>
      <c r="H46" s="15">
        <v>306</v>
      </c>
      <c r="I46" s="15">
        <v>0</v>
      </c>
      <c r="J46" s="15">
        <v>0</v>
      </c>
      <c r="K46" s="15">
        <v>0</v>
      </c>
      <c r="L46" s="15">
        <v>49.99</v>
      </c>
      <c r="M46" s="15">
        <v>0</v>
      </c>
      <c r="N46" s="16"/>
      <c r="O46"/>
      <c r="Q46" s="29"/>
      <c r="R46"/>
      <c r="S46" s="29"/>
      <c r="T46" s="10"/>
    </row>
    <row r="47" spans="1:24" x14ac:dyDescent="0.2">
      <c r="A47" s="23" t="s">
        <v>52</v>
      </c>
      <c r="B47" s="23"/>
      <c r="C47" s="23"/>
      <c r="D47" s="24">
        <v>1510.8</v>
      </c>
      <c r="E47" s="24">
        <v>0</v>
      </c>
      <c r="F47" s="24">
        <v>2812.49</v>
      </c>
      <c r="G47" s="24">
        <v>0</v>
      </c>
      <c r="H47" s="24">
        <v>2407.0500000000002</v>
      </c>
      <c r="I47" s="24">
        <v>0</v>
      </c>
      <c r="J47" s="24">
        <v>624.5</v>
      </c>
      <c r="K47" s="24">
        <v>0</v>
      </c>
      <c r="L47" s="24">
        <v>1082.31</v>
      </c>
      <c r="M47" s="24">
        <v>0</v>
      </c>
      <c r="N47" s="16"/>
      <c r="O47"/>
      <c r="Q47" s="29"/>
      <c r="R47"/>
      <c r="S47" s="29"/>
      <c r="T47" s="10"/>
    </row>
    <row r="48" spans="1:24" x14ac:dyDescent="0.2">
      <c r="A48" s="7" t="s">
        <v>53</v>
      </c>
      <c r="D48" s="15">
        <v>0</v>
      </c>
      <c r="E48" s="15">
        <v>0</v>
      </c>
      <c r="F48" s="15">
        <v>400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6"/>
      <c r="O48"/>
      <c r="Q48" s="29"/>
      <c r="R48"/>
      <c r="S48" s="29"/>
      <c r="T48" s="10"/>
    </row>
    <row r="49" spans="1:21" x14ac:dyDescent="0.2">
      <c r="A49" s="23" t="s">
        <v>23</v>
      </c>
      <c r="B49" s="23"/>
      <c r="C49" s="23"/>
      <c r="D49" s="24">
        <v>0</v>
      </c>
      <c r="E49" s="24">
        <v>0</v>
      </c>
      <c r="F49" s="24">
        <v>1005</v>
      </c>
      <c r="G49" s="24">
        <v>0</v>
      </c>
      <c r="H49" s="24">
        <v>1797.9299999999998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16"/>
      <c r="O49" t="s">
        <v>54</v>
      </c>
      <c r="Q49" s="29">
        <v>11701.430000000015</v>
      </c>
      <c r="R49"/>
      <c r="S49" s="29">
        <v>7804</v>
      </c>
      <c r="T49" s="10"/>
    </row>
    <row r="50" spans="1:21" ht="13.5" thickBot="1" x14ac:dyDescent="0.25">
      <c r="A50" s="5"/>
      <c r="B50" s="5"/>
      <c r="C50" s="5"/>
      <c r="D50" s="22">
        <v>25952.679999999993</v>
      </c>
      <c r="E50" s="22">
        <v>0</v>
      </c>
      <c r="F50" s="22">
        <v>30854.379999999994</v>
      </c>
      <c r="G50" s="22">
        <v>0</v>
      </c>
      <c r="H50" s="22">
        <v>24181.78</v>
      </c>
      <c r="I50" s="22">
        <v>0</v>
      </c>
      <c r="J50" s="22">
        <v>24027.700000000008</v>
      </c>
      <c r="K50" s="22">
        <v>0</v>
      </c>
      <c r="L50" s="22">
        <v>23132.850000000002</v>
      </c>
      <c r="M50" s="22">
        <v>0</v>
      </c>
      <c r="N50" s="16"/>
      <c r="O50" s="7" t="s">
        <v>55</v>
      </c>
      <c r="Q50" s="29">
        <v>1297.05</v>
      </c>
      <c r="R50"/>
      <c r="S50" s="29">
        <v>-14.1099999999999</v>
      </c>
      <c r="T50" s="10"/>
    </row>
    <row r="51" spans="1:21" ht="13.5" thickTop="1" x14ac:dyDescent="0.2">
      <c r="D51" s="15"/>
      <c r="E51" s="15"/>
      <c r="F51" s="15"/>
      <c r="G51" s="15"/>
      <c r="H51" s="15"/>
      <c r="I51" s="15"/>
      <c r="J51" s="15"/>
      <c r="K51" s="15"/>
      <c r="L51" s="15"/>
      <c r="N51" s="16"/>
      <c r="O51"/>
      <c r="Q51" s="29"/>
      <c r="R51"/>
      <c r="S51" s="29"/>
      <c r="T51" s="10"/>
    </row>
    <row r="52" spans="1:21" ht="14.25" customHeight="1" x14ac:dyDescent="0.2">
      <c r="A52" s="7" t="s">
        <v>61</v>
      </c>
      <c r="D52" s="30">
        <f t="shared" ref="D52:M52" si="1">D15+D30-D50</f>
        <v>11701.930000000015</v>
      </c>
      <c r="E52" s="30">
        <f t="shared" si="1"/>
        <v>0</v>
      </c>
      <c r="F52" s="30">
        <f t="shared" si="1"/>
        <v>7804.4749999999949</v>
      </c>
      <c r="G52" s="30">
        <f t="shared" si="1"/>
        <v>0</v>
      </c>
      <c r="H52" s="30">
        <f t="shared" si="1"/>
        <v>7354.4799999999959</v>
      </c>
      <c r="I52" s="30">
        <f t="shared" si="1"/>
        <v>0</v>
      </c>
      <c r="J52" s="30">
        <f t="shared" si="1"/>
        <v>8888.6710714285618</v>
      </c>
      <c r="K52" s="30">
        <f t="shared" si="1"/>
        <v>0</v>
      </c>
      <c r="L52" s="30">
        <f t="shared" si="1"/>
        <v>9689.8950000000004</v>
      </c>
      <c r="M52" s="30">
        <f t="shared" si="1"/>
        <v>0</v>
      </c>
      <c r="N52" s="16"/>
      <c r="O52" t="s">
        <v>56</v>
      </c>
      <c r="Q52" s="29">
        <v>0</v>
      </c>
      <c r="R52"/>
      <c r="S52" s="29">
        <v>51.27</v>
      </c>
      <c r="T52" s="10"/>
    </row>
    <row r="53" spans="1:21" ht="12" customHeight="1" x14ac:dyDescent="0.2">
      <c r="D53" s="15"/>
      <c r="E53" s="15"/>
      <c r="F53" s="15"/>
      <c r="G53" s="15"/>
      <c r="H53" s="15"/>
      <c r="I53" s="15"/>
      <c r="J53" s="15"/>
      <c r="K53" s="15"/>
      <c r="L53" s="15"/>
      <c r="N53" s="16"/>
      <c r="O53" s="7" t="s">
        <v>57</v>
      </c>
      <c r="Q53" s="29">
        <v>7500</v>
      </c>
      <c r="R53"/>
      <c r="S53" s="29">
        <v>680</v>
      </c>
      <c r="T53" s="10"/>
    </row>
    <row r="54" spans="1:21" x14ac:dyDescent="0.2">
      <c r="A54" s="7" t="s">
        <v>32</v>
      </c>
      <c r="D54" s="15">
        <v>-11959.863222222222</v>
      </c>
      <c r="E54" s="15">
        <v>0</v>
      </c>
      <c r="F54" s="15">
        <v>-8028.9932222222233</v>
      </c>
      <c r="G54" s="15">
        <v>0</v>
      </c>
      <c r="H54" s="15">
        <v>-8385.8632222222222</v>
      </c>
      <c r="I54" s="15">
        <v>0</v>
      </c>
      <c r="J54" s="15">
        <v>-9648.381079365081</v>
      </c>
      <c r="K54" s="15">
        <v>0</v>
      </c>
      <c r="L54" s="15">
        <v>-10910.8989365079</v>
      </c>
      <c r="M54" s="15">
        <v>0</v>
      </c>
      <c r="N54" s="16"/>
      <c r="O54" t="s">
        <v>58</v>
      </c>
      <c r="Q54" s="29">
        <v>-37435.5</v>
      </c>
      <c r="R54"/>
      <c r="S54" s="29">
        <v>-14017.5</v>
      </c>
      <c r="T54" s="10"/>
    </row>
    <row r="55" spans="1:21" ht="12.75" customHeight="1" x14ac:dyDescent="0.2">
      <c r="D55" s="15"/>
      <c r="E55" s="15"/>
      <c r="F55" s="15"/>
      <c r="G55" s="15"/>
      <c r="H55" s="15"/>
      <c r="I55" s="15"/>
      <c r="J55" s="15"/>
      <c r="K55" s="15"/>
      <c r="L55" s="15"/>
      <c r="N55" s="16"/>
      <c r="O55" t="s">
        <v>59</v>
      </c>
      <c r="Q55" s="29">
        <v>2365.29</v>
      </c>
      <c r="R55"/>
      <c r="S55" s="29">
        <v>547.375</v>
      </c>
      <c r="T55" s="10"/>
    </row>
    <row r="56" spans="1:21" x14ac:dyDescent="0.2">
      <c r="A56" s="7" t="s">
        <v>62</v>
      </c>
      <c r="D56" s="30">
        <f>D52+D54</f>
        <v>-257.93322222220741</v>
      </c>
      <c r="E56" s="30">
        <f t="shared" ref="E56:L56" si="2">E52+E54</f>
        <v>0</v>
      </c>
      <c r="F56" s="30">
        <f t="shared" si="2"/>
        <v>-224.51822222222836</v>
      </c>
      <c r="G56" s="30">
        <f t="shared" si="2"/>
        <v>0</v>
      </c>
      <c r="H56" s="30">
        <f t="shared" si="2"/>
        <v>-1031.3832222222263</v>
      </c>
      <c r="I56" s="30">
        <f t="shared" si="2"/>
        <v>0</v>
      </c>
      <c r="J56" s="30">
        <f t="shared" si="2"/>
        <v>-759.7100079365191</v>
      </c>
      <c r="K56" s="30">
        <f t="shared" si="2"/>
        <v>0</v>
      </c>
      <c r="L56" s="30">
        <f t="shared" si="2"/>
        <v>-1221.0039365078992</v>
      </c>
      <c r="M56" s="30">
        <f>M52+M54</f>
        <v>0</v>
      </c>
      <c r="N56" s="16"/>
      <c r="O56"/>
      <c r="Q56" s="29"/>
      <c r="R56"/>
      <c r="S56" s="29"/>
      <c r="T56" s="10"/>
    </row>
    <row r="57" spans="1:21" ht="13.5" customHeight="1" thickBot="1" x14ac:dyDescent="0.25">
      <c r="D57" s="15"/>
      <c r="E57" s="15"/>
      <c r="F57" s="15"/>
      <c r="G57" s="15"/>
      <c r="H57" s="15"/>
      <c r="I57" s="15"/>
      <c r="J57" s="15"/>
      <c r="K57" s="15"/>
      <c r="L57" s="15"/>
      <c r="N57" s="16"/>
      <c r="O57" t="s">
        <v>50</v>
      </c>
      <c r="Q57" s="31">
        <f>SUM(Q47:Q55)</f>
        <v>-14571.729999999985</v>
      </c>
      <c r="R57"/>
      <c r="S57" s="31">
        <f>SUM(S47:S55)</f>
        <v>-4948.9650000000001</v>
      </c>
      <c r="T57" s="10"/>
      <c r="U57" s="32"/>
    </row>
    <row r="58" spans="1:21" ht="13.5" thickTop="1" x14ac:dyDescent="0.2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6"/>
      <c r="O58" s="10"/>
      <c r="P58" s="10"/>
      <c r="Q58" s="17"/>
      <c r="R58"/>
      <c r="S58" s="17"/>
      <c r="T58" s="10"/>
      <c r="U58" s="32"/>
    </row>
    <row r="59" spans="1:21" ht="13.5" customHeight="1" thickBot="1" x14ac:dyDescent="0.25">
      <c r="A59" s="7" t="s">
        <v>60</v>
      </c>
      <c r="D59" s="33">
        <v>96950.944460317463</v>
      </c>
      <c r="E59" s="33">
        <v>0</v>
      </c>
      <c r="F59" s="33">
        <v>97208.877682539664</v>
      </c>
      <c r="G59" s="33">
        <v>0</v>
      </c>
      <c r="H59" s="33">
        <v>97433.395904761899</v>
      </c>
      <c r="I59" s="33">
        <v>0</v>
      </c>
      <c r="J59" s="33">
        <v>98464.779126984125</v>
      </c>
      <c r="K59" s="33">
        <v>0</v>
      </c>
      <c r="L59" s="33">
        <v>99224.489134920645</v>
      </c>
      <c r="M59" s="34"/>
      <c r="N59" s="16"/>
      <c r="O59" s="10"/>
      <c r="P59" s="10"/>
      <c r="Q59" s="17"/>
      <c r="R59"/>
      <c r="S59" s="17"/>
      <c r="T59" s="10"/>
      <c r="U59" s="35"/>
    </row>
    <row r="60" spans="1:21" x14ac:dyDescent="0.2">
      <c r="D60" s="17"/>
      <c r="E60" s="17"/>
      <c r="F60" s="17"/>
      <c r="G60" s="17"/>
      <c r="H60" s="17"/>
      <c r="I60" s="17"/>
      <c r="J60" s="17"/>
      <c r="K60" s="17"/>
      <c r="L60" s="17"/>
      <c r="N60" s="16"/>
      <c r="O60" s="10"/>
      <c r="P60" s="10"/>
      <c r="Q60" s="17"/>
      <c r="R60"/>
      <c r="S60" s="17"/>
      <c r="T60" s="10"/>
    </row>
    <row r="61" spans="1:21" ht="12.75" customHeight="1" x14ac:dyDescent="0.2">
      <c r="D61" s="17"/>
      <c r="E61" s="17"/>
      <c r="F61" s="17"/>
      <c r="G61" s="17"/>
      <c r="H61" s="17"/>
      <c r="I61" s="17"/>
      <c r="J61" s="17"/>
      <c r="K61" s="17"/>
      <c r="L61" s="17"/>
      <c r="N61" s="16"/>
      <c r="O61" s="10"/>
      <c r="P61" s="10"/>
      <c r="Q61" s="17"/>
      <c r="R61"/>
      <c r="S61" s="17"/>
      <c r="T61" s="10"/>
    </row>
    <row r="62" spans="1:21" x14ac:dyDescent="0.2">
      <c r="D62" s="15"/>
      <c r="E62" s="15"/>
      <c r="F62" s="15"/>
      <c r="G62" s="15"/>
      <c r="H62" s="15"/>
      <c r="I62" s="15"/>
      <c r="J62" s="15"/>
      <c r="K62" s="15"/>
      <c r="L62" s="15"/>
      <c r="N62" s="16"/>
      <c r="O62" s="10"/>
      <c r="P62" s="10"/>
      <c r="Q62" s="17"/>
      <c r="R62" s="17"/>
      <c r="S62" s="17"/>
      <c r="T62" s="10"/>
    </row>
    <row r="63" spans="1:21" ht="14.25" customHeight="1" x14ac:dyDescent="0.2">
      <c r="D63" s="15"/>
      <c r="N63" s="16"/>
      <c r="O63" s="10"/>
      <c r="P63" s="10"/>
      <c r="Q63" s="17"/>
      <c r="R63" s="17"/>
      <c r="S63" s="17"/>
      <c r="T63" s="10"/>
    </row>
    <row r="64" spans="1:21" x14ac:dyDescent="0.2">
      <c r="D64" s="15"/>
      <c r="N64" s="16"/>
      <c r="R64" s="36"/>
      <c r="S64" s="37"/>
    </row>
    <row r="65" spans="4:21" x14ac:dyDescent="0.2">
      <c r="D65" s="15"/>
      <c r="N65" s="16"/>
      <c r="O65" s="38"/>
      <c r="P65" s="38"/>
      <c r="Q65" s="7"/>
      <c r="R65" s="36"/>
      <c r="S65" s="37"/>
    </row>
    <row r="66" spans="4:21" x14ac:dyDescent="0.2">
      <c r="D66" s="15"/>
      <c r="N66" s="16"/>
      <c r="O66" s="39"/>
      <c r="P66" s="39"/>
      <c r="Q66" s="7"/>
      <c r="R66" s="36"/>
      <c r="S66" s="40"/>
    </row>
    <row r="67" spans="4:21" x14ac:dyDescent="0.2">
      <c r="D67" s="15"/>
      <c r="N67" s="16"/>
      <c r="O67" s="38"/>
      <c r="P67" s="38"/>
      <c r="Q67" s="7"/>
      <c r="R67" s="36"/>
      <c r="S67" s="37"/>
    </row>
    <row r="68" spans="4:21" x14ac:dyDescent="0.2">
      <c r="D68" s="15"/>
      <c r="N68" s="16"/>
      <c r="O68" s="41"/>
      <c r="P68" s="41"/>
      <c r="Q68" s="7"/>
      <c r="R68" s="7"/>
      <c r="S68" s="37"/>
    </row>
    <row r="69" spans="4:21" x14ac:dyDescent="0.2">
      <c r="D69" s="15"/>
      <c r="N69" s="16"/>
      <c r="O69" s="38"/>
      <c r="P69" s="38"/>
      <c r="Q69" s="7"/>
      <c r="R69" s="42"/>
      <c r="S69" s="37"/>
    </row>
    <row r="70" spans="4:21" x14ac:dyDescent="0.2">
      <c r="D70" s="15"/>
      <c r="N70" s="16"/>
      <c r="O70" s="38"/>
      <c r="P70" s="38"/>
      <c r="Q70" s="7"/>
      <c r="R70" s="36"/>
      <c r="S70" s="21"/>
    </row>
    <row r="71" spans="4:21" x14ac:dyDescent="0.2">
      <c r="D71" s="15"/>
      <c r="N71" s="16"/>
      <c r="O71" s="38"/>
      <c r="P71" s="38"/>
      <c r="Q71" s="7"/>
      <c r="R71" s="36"/>
      <c r="S71" s="21"/>
    </row>
    <row r="72" spans="4:21" x14ac:dyDescent="0.2">
      <c r="D72" s="15"/>
      <c r="N72" s="10"/>
      <c r="O72" s="38"/>
      <c r="P72" s="38"/>
      <c r="Q72" s="7"/>
      <c r="R72" s="36"/>
      <c r="S72" s="21"/>
    </row>
    <row r="73" spans="4:21" x14ac:dyDescent="0.2">
      <c r="D73" s="43"/>
      <c r="N73" s="10"/>
      <c r="O73" s="44"/>
      <c r="P73" s="44"/>
      <c r="Q73" s="7"/>
      <c r="R73" s="7"/>
      <c r="S73" s="45"/>
    </row>
    <row r="74" spans="4:21" x14ac:dyDescent="0.2">
      <c r="D74" s="43"/>
      <c r="N74" s="10"/>
      <c r="O74" s="38"/>
      <c r="P74" s="38"/>
      <c r="Q74" s="32"/>
      <c r="R74" s="36"/>
      <c r="S74" s="37"/>
    </row>
    <row r="75" spans="4:21" x14ac:dyDescent="0.2">
      <c r="D75" s="43"/>
      <c r="N75" s="16"/>
      <c r="O75" s="46"/>
      <c r="P75" s="46"/>
      <c r="Q75" s="7"/>
      <c r="R75" s="47"/>
      <c r="S75" s="48"/>
    </row>
    <row r="76" spans="4:21" x14ac:dyDescent="0.2">
      <c r="D76" s="43"/>
      <c r="N76" s="16"/>
      <c r="O76" s="44"/>
      <c r="P76" s="44"/>
      <c r="Q76" s="7"/>
      <c r="R76" s="7"/>
      <c r="S76" s="37"/>
    </row>
    <row r="77" spans="4:21" x14ac:dyDescent="0.2">
      <c r="D77" s="43"/>
      <c r="N77" s="16"/>
      <c r="O77" s="10"/>
      <c r="P77" s="10"/>
      <c r="Q77" s="17"/>
      <c r="R77" s="17"/>
      <c r="S77" s="17"/>
    </row>
    <row r="78" spans="4:21" x14ac:dyDescent="0.2">
      <c r="N78" s="16"/>
      <c r="O78" s="10"/>
      <c r="P78" s="10"/>
      <c r="Q78" s="17"/>
      <c r="R78" s="17"/>
      <c r="S78" s="17"/>
    </row>
    <row r="79" spans="4:21" x14ac:dyDescent="0.2">
      <c r="N79" s="16"/>
      <c r="O79" s="10"/>
      <c r="P79" s="10"/>
      <c r="Q79" s="17"/>
      <c r="R79" s="17"/>
      <c r="S79" s="17"/>
      <c r="T79" s="10"/>
      <c r="U79" s="10"/>
    </row>
    <row r="80" spans="4:21" x14ac:dyDescent="0.2">
      <c r="N80" s="16"/>
      <c r="O80" s="10"/>
      <c r="P80" s="10"/>
      <c r="Q80" s="17"/>
      <c r="R80" s="17"/>
      <c r="S80" s="17"/>
      <c r="T80" s="10"/>
      <c r="U80" s="10"/>
    </row>
    <row r="81" spans="14:21" x14ac:dyDescent="0.2">
      <c r="N81" s="16"/>
      <c r="O81" s="10"/>
      <c r="P81" s="10"/>
      <c r="Q81" s="17"/>
      <c r="R81" s="17"/>
      <c r="S81" s="17"/>
      <c r="T81" s="10"/>
      <c r="U81" s="10"/>
    </row>
    <row r="82" spans="14:21" x14ac:dyDescent="0.2">
      <c r="N82" s="16"/>
      <c r="O82" s="10"/>
      <c r="P82" s="10"/>
      <c r="Q82" s="17"/>
      <c r="R82" s="17"/>
      <c r="S82" s="17"/>
      <c r="T82" s="10"/>
      <c r="U82" s="10"/>
    </row>
    <row r="83" spans="14:21" x14ac:dyDescent="0.2">
      <c r="N83" s="16"/>
      <c r="T83" s="10"/>
      <c r="U83" s="10"/>
    </row>
    <row r="84" spans="14:21" x14ac:dyDescent="0.2">
      <c r="N84" s="16"/>
      <c r="T84" s="10"/>
      <c r="U84" s="10"/>
    </row>
    <row r="85" spans="14:21" x14ac:dyDescent="0.2">
      <c r="N85" s="16"/>
      <c r="T85" s="10"/>
      <c r="U85" s="10"/>
    </row>
    <row r="86" spans="14:21" x14ac:dyDescent="0.2">
      <c r="N86" s="49"/>
      <c r="T86" s="10"/>
      <c r="U86" s="10"/>
    </row>
    <row r="87" spans="14:21" x14ac:dyDescent="0.2">
      <c r="N87" s="49"/>
    </row>
    <row r="88" spans="14:21" x14ac:dyDescent="0.2">
      <c r="N88" s="49"/>
    </row>
    <row r="89" spans="14:21" x14ac:dyDescent="0.2">
      <c r="N89" s="49"/>
    </row>
    <row r="90" spans="14:21" x14ac:dyDescent="0.2">
      <c r="N90" s="49"/>
    </row>
  </sheetData>
  <pageMargins left="0.3" right="0.18" top="0.33" bottom="0.39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Print</vt:lpstr>
      <vt:lpstr>Print!Print_Area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Holyhead</dc:creator>
  <cp:lastModifiedBy>Ellen Holyhead</cp:lastModifiedBy>
  <dcterms:created xsi:type="dcterms:W3CDTF">2021-03-18T14:51:18Z</dcterms:created>
  <dcterms:modified xsi:type="dcterms:W3CDTF">2021-03-18T14:59:12Z</dcterms:modified>
</cp:coreProperties>
</file>